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orisnik\Desktop\2025\TRANSPARENTNOST SREDSTAVA 2025\"/>
    </mc:Choice>
  </mc:AlternateContent>
  <xr:revisionPtr revIDLastSave="0" documentId="13_ncr:1_{458EB311-7E8F-4C8C-9011-D71C98B927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41" i="1"/>
  <c r="D38" i="1"/>
  <c r="D37" i="1"/>
  <c r="D36" i="1"/>
  <c r="D33" i="1" l="1"/>
  <c r="D31" i="1"/>
  <c r="D29" i="1"/>
  <c r="D27" i="1"/>
  <c r="D25" i="1"/>
  <c r="D23" i="1"/>
  <c r="D21" i="1"/>
  <c r="D19" i="1"/>
  <c r="D17" i="1"/>
  <c r="D15" i="1"/>
  <c r="D13" i="1"/>
  <c r="D11" i="1"/>
  <c r="D9" i="1"/>
  <c r="D34" i="1" l="1"/>
</calcChain>
</file>

<file path=xl/sharedStrings.xml><?xml version="1.0" encoding="utf-8"?>
<sst xmlns="http://schemas.openxmlformats.org/spreadsheetml/2006/main" count="104" uniqueCount="63">
  <si>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</si>
  <si>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</si>
  <si>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</si>
  <si>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</si>
  <si>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</si>
  <si>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</si>
  <si>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</si>
  <si>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</si>
  <si>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</si>
  <si>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</si>
  <si>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01.08.2025 Do 31.08.2025</t>
  </si>
  <si>
    <t>Zagrebačka banka</t>
  </si>
  <si>
    <t>92963223473</t>
  </si>
  <si>
    <t>Zagreb</t>
  </si>
  <si>
    <t>OSNOVNA ŠKOLA BELEC</t>
  </si>
  <si>
    <t>Ukupno: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</si>
  <si>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</si>
  <si>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</si>
  <si>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</si>
  <si>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</si>
  <si>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</si>
  <si>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</si>
  <si>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</si>
  <si>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</si>
  <si>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</si>
  <si>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</si>
  <si>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OPTIMUS LAB D.O.O.,</t>
  </si>
  <si>
    <t>71981294715</t>
  </si>
  <si>
    <t>ČAKOVEC</t>
  </si>
  <si>
    <t>Hrvatska radiotelevizija</t>
  </si>
  <si>
    <t>68419124305</t>
  </si>
  <si>
    <t>PRISTOJBE I NAKNADE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</si>
  <si>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</si>
  <si>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</si>
  <si>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</si>
  <si>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AMG STUDIO D.O.O.</t>
  </si>
  <si>
    <t>58147022911</t>
  </si>
  <si>
    <t>Sveti Križ Začretje</t>
  </si>
  <si>
    <t xml:space="preserve">POSLOVNI OBJEKTI                                                                                                                                      </t>
  </si>
  <si>
    <t>P.P. Pekara</t>
  </si>
  <si>
    <t>45487700268</t>
  </si>
  <si>
    <t>Konjščina</t>
  </si>
  <si>
    <t>Vindija</t>
  </si>
  <si>
    <t>44138062462</t>
  </si>
  <si>
    <t>Varaždin</t>
  </si>
  <si>
    <t>HEP-PLIN D.O.O.</t>
  </si>
  <si>
    <t>41317489366</t>
  </si>
  <si>
    <t>31000 Osijek</t>
  </si>
  <si>
    <t xml:space="preserve">ENERGIJA                                                                                                                                              </t>
  </si>
  <si>
    <t>GRAD ZLATAR</t>
  </si>
  <si>
    <t>36370939278</t>
  </si>
  <si>
    <t>Zlatar</t>
  </si>
  <si>
    <t>Komunalac Konjščina d.o.o</t>
  </si>
  <si>
    <t>04274608715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</si>
  <si>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</si>
  <si>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</si>
  <si>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</si>
  <si>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BANKARSKE USLUGE I USLUGE PLATNOG PROMETA</t>
  </si>
  <si>
    <t>Kategorija 1</t>
  </si>
  <si>
    <t>Kategorija 2</t>
  </si>
  <si>
    <t>DOPRINOSI ZA OBVEZNO ZDRAVSTVENO OSIGURANJE</t>
  </si>
  <si>
    <t>PRIJSTOJBE I NAKNADE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</si>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</sst>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2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F48" sqref="F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6" t="s">
        <v>58</v>
      </c>
      <c r="B7" s="37"/>
      <c r="C7" s="37"/>
      <c r="D7" s="37"/>
      <c r="E7" s="37"/>
      <c r="F7" s="37"/>
      <c r="G7" s="38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70.87</v>
      </c>
      <c r="E8" s="10">
        <v>3439</v>
      </c>
      <c r="F8" s="9" t="s">
        <v>57</v>
      </c>
      <c r="G8" s="21" t="s">
        <v>14</v>
      </c>
    </row>
    <row r="9" spans="1:7" ht="27" customHeight="1" thickBot="1" x14ac:dyDescent="0.3">
      <c r="A9" s="22" t="s">
        <v>15</v>
      </c>
      <c r="B9" s="23"/>
      <c r="C9" s="24"/>
      <c r="D9" s="25">
        <f>SUM(D8:D8)</f>
        <v>70.87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13</v>
      </c>
      <c r="D10" s="18">
        <v>1.66</v>
      </c>
      <c r="E10" s="10">
        <v>3238</v>
      </c>
      <c r="F10" s="9" t="s">
        <v>18</v>
      </c>
      <c r="G10" s="28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SUM(D10:D10)</f>
        <v>1.66</v>
      </c>
      <c r="E11" s="24"/>
      <c r="F11" s="26"/>
      <c r="G11" s="27"/>
    </row>
    <row r="12" spans="1:7" x14ac:dyDescent="0.25">
      <c r="A12" s="9" t="s">
        <v>19</v>
      </c>
      <c r="B12" s="14" t="s">
        <v>20</v>
      </c>
      <c r="C12" s="10" t="s">
        <v>21</v>
      </c>
      <c r="D12" s="18">
        <v>405.76</v>
      </c>
      <c r="E12" s="10">
        <v>3222</v>
      </c>
      <c r="F12" s="9" t="s">
        <v>22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405.76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13</v>
      </c>
      <c r="D14" s="18">
        <v>124.75</v>
      </c>
      <c r="E14" s="10">
        <v>3231</v>
      </c>
      <c r="F14" s="9" t="s">
        <v>25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124.75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101.25</v>
      </c>
      <c r="E16" s="10">
        <v>3238</v>
      </c>
      <c r="F16" s="9" t="s">
        <v>18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101.25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13</v>
      </c>
      <c r="D18" s="18">
        <v>10.62</v>
      </c>
      <c r="E18" s="10">
        <v>3295</v>
      </c>
      <c r="F18" s="9" t="s">
        <v>31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10.62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21</v>
      </c>
      <c r="D20" s="18">
        <v>4.8600000000000003</v>
      </c>
      <c r="E20" s="10">
        <v>3234</v>
      </c>
      <c r="F20" s="9" t="s">
        <v>34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4.8600000000000003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56090</v>
      </c>
      <c r="E22" s="10">
        <v>4212</v>
      </c>
      <c r="F22" s="9" t="s">
        <v>38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56090</v>
      </c>
      <c r="E23" s="24"/>
      <c r="F23" s="26"/>
      <c r="G23" s="27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434.76</v>
      </c>
      <c r="E24" s="10">
        <v>3222</v>
      </c>
      <c r="F24" s="9" t="s">
        <v>22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434.76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159</v>
      </c>
      <c r="E26" s="10">
        <v>3222</v>
      </c>
      <c r="F26" s="9" t="s">
        <v>22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159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5.58</v>
      </c>
      <c r="E28" s="10">
        <v>3223</v>
      </c>
      <c r="F28" s="9" t="s">
        <v>48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5.58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291.48</v>
      </c>
      <c r="E30" s="10">
        <v>3234</v>
      </c>
      <c r="F30" s="9" t="s">
        <v>34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291.48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41</v>
      </c>
      <c r="D32" s="18">
        <v>76.5</v>
      </c>
      <c r="E32" s="10">
        <v>3234</v>
      </c>
      <c r="F32" s="9" t="s">
        <v>34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76.5</v>
      </c>
      <c r="E33" s="24"/>
      <c r="F33" s="26"/>
      <c r="G33" s="27"/>
    </row>
    <row r="34" spans="1:7" ht="27" customHeight="1" thickBot="1" x14ac:dyDescent="0.3">
      <c r="A34" s="39" t="s">
        <v>15</v>
      </c>
      <c r="B34" s="40"/>
      <c r="C34" s="41"/>
      <c r="D34" s="42">
        <f>D9+D11+D13+D15+D17+D19+D21+D23+D25+D27+D29+D31+D33</f>
        <v>57777.090000000004</v>
      </c>
      <c r="E34" s="41"/>
      <c r="F34" s="43"/>
      <c r="G34" s="29"/>
    </row>
    <row r="35" spans="1:7" ht="27" customHeight="1" thickBot="1" x14ac:dyDescent="0.3">
      <c r="A35" s="44" t="s">
        <v>59</v>
      </c>
      <c r="B35" s="45"/>
      <c r="C35" s="45"/>
      <c r="D35" s="45"/>
      <c r="E35" s="45"/>
      <c r="F35" s="45"/>
      <c r="G35" s="46"/>
    </row>
    <row r="36" spans="1:7" x14ac:dyDescent="0.25">
      <c r="A36" s="9"/>
      <c r="B36" s="14"/>
      <c r="C36" s="10"/>
      <c r="D36" s="18">
        <f>43747.7+1518</f>
        <v>45265.7</v>
      </c>
      <c r="E36" s="10">
        <v>3111</v>
      </c>
      <c r="F36" s="9" t="s">
        <v>54</v>
      </c>
      <c r="G36" s="28" t="s">
        <v>14</v>
      </c>
    </row>
    <row r="37" spans="1:7" x14ac:dyDescent="0.25">
      <c r="A37" s="9"/>
      <c r="B37" s="14"/>
      <c r="C37" s="10"/>
      <c r="D37" s="18">
        <f>6856.04+250.47</f>
        <v>7106.51</v>
      </c>
      <c r="E37" s="10">
        <v>3132</v>
      </c>
      <c r="F37" s="9" t="s">
        <v>60</v>
      </c>
      <c r="G37" s="29" t="s">
        <v>14</v>
      </c>
    </row>
    <row r="38" spans="1:7" x14ac:dyDescent="0.25">
      <c r="A38" s="9"/>
      <c r="B38" s="14"/>
      <c r="C38" s="10"/>
      <c r="D38" s="18">
        <f>630.9+10.08</f>
        <v>640.98</v>
      </c>
      <c r="E38" s="10">
        <v>3212</v>
      </c>
      <c r="F38" s="9" t="s">
        <v>55</v>
      </c>
      <c r="G38" s="29" t="s">
        <v>14</v>
      </c>
    </row>
    <row r="39" spans="1:7" x14ac:dyDescent="0.25">
      <c r="A39" s="9"/>
      <c r="B39" s="14"/>
      <c r="C39" s="10"/>
      <c r="D39" s="18">
        <v>330</v>
      </c>
      <c r="E39" s="10">
        <v>3211</v>
      </c>
      <c r="F39" s="9" t="s">
        <v>62</v>
      </c>
      <c r="G39" s="29" t="s">
        <v>14</v>
      </c>
    </row>
    <row r="40" spans="1:7" x14ac:dyDescent="0.25">
      <c r="A40" s="9"/>
      <c r="B40" s="14"/>
      <c r="C40" s="10"/>
      <c r="D40" s="18">
        <v>194</v>
      </c>
      <c r="E40" s="10">
        <v>3295</v>
      </c>
      <c r="F40" s="9" t="s">
        <v>61</v>
      </c>
      <c r="G40" s="29" t="s">
        <v>14</v>
      </c>
    </row>
    <row r="41" spans="1:7" ht="21" customHeight="1" thickBot="1" x14ac:dyDescent="0.3">
      <c r="A41" s="22" t="s">
        <v>15</v>
      </c>
      <c r="B41" s="23"/>
      <c r="C41" s="24"/>
      <c r="D41" s="25">
        <f>D36+D37+D38+D39+D40</f>
        <v>53537.19</v>
      </c>
      <c r="E41" s="24"/>
      <c r="F41" s="26"/>
      <c r="G41" s="27"/>
    </row>
    <row r="42" spans="1:7" ht="15.75" thickBot="1" x14ac:dyDescent="0.3">
      <c r="A42" s="30" t="s">
        <v>56</v>
      </c>
      <c r="B42" s="31"/>
      <c r="C42" s="32"/>
      <c r="D42" s="33">
        <f>D34+D41</f>
        <v>111314.28</v>
      </c>
      <c r="E42" s="32"/>
      <c r="F42" s="34"/>
      <c r="G42" s="35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mergeCells count="2">
    <mergeCell ref="A7:G7"/>
    <mergeCell ref="A35:G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2025-09-08T11:11:53Z</dcterms:modified>
</cp:coreProperties>
</file>