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risnik\Desktop\2025\TRANSPARENTNOST SREDSTAVA 2025\"/>
    </mc:Choice>
  </mc:AlternateContent>
  <xr:revisionPtr revIDLastSave="0" documentId="13_ncr:1_{0D5BA6E8-F51F-4033-89B6-B0A6757259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53" i="1" l="1"/>
  <c r="D55" i="1"/>
  <c r="D49" i="1"/>
  <c r="D54" i="1"/>
  <c r="D46" i="1" l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7" i="1"/>
  <c r="D15" i="1"/>
  <c r="D13" i="1"/>
  <c r="D11" i="1"/>
  <c r="D9" i="1"/>
  <c r="D47" i="1" l="1"/>
  <c r="D61" i="1" s="1"/>
</calcChain>
</file>

<file path=xl/sharedStrings.xml><?xml version="1.0" encoding="utf-8"?>
<sst xmlns="http://schemas.openxmlformats.org/spreadsheetml/2006/main" count="157" uniqueCount="90">
  <si>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</si>
  <si>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</si>
  <si>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</si>
  <si>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</si>
  <si>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</si>
  <si>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</si>
  <si>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</si>
  <si>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</si>
  <si>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</si>
  <si>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</si>
  <si>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01.06.2025 Do 30.06.2025</t>
  </si>
  <si>
    <t>MIKRO SERVIS BORIĆ j.d.o.o.</t>
  </si>
  <si>
    <t>95907418197</t>
  </si>
  <si>
    <t>49247 Zlatar Bistrica</t>
  </si>
  <si>
    <t xml:space="preserve">MATERIJAL I DIJELOVI ZA TEKUĆE I INVESTICIJSKO ODRŽAVANJE                                                                                             </t>
  </si>
  <si>
    <t>OSNOVNA ŠKOLA BELEC</t>
  </si>
  <si>
    <t>Ukupno:</t>
  </si>
  <si>
    <t>Zagrebačka banka</t>
  </si>
  <si>
    <t>92963223473</t>
  </si>
  <si>
    <t>Zagreb</t>
  </si>
  <si>
    <t>AK SLUKIĆ D.O.O.</t>
  </si>
  <si>
    <t>90313890047</t>
  </si>
  <si>
    <t xml:space="preserve"> 40305 Nedelišće</t>
  </si>
  <si>
    <t xml:space="preserve">UREDSKI MATERIJAL I OSTALI MATERIJALNI RASHODI                                                                                                        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</si>
  <si>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</si>
  <si>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</si>
  <si>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</si>
  <si>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</si>
  <si>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</si>
  <si>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</si>
  <si>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</si>
  <si>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</si>
  <si>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</si>
  <si>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</si>
  <si>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</si>
  <si>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</si>
  <si>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>OPTIMUS LAB D.O.O.,</t>
  </si>
  <si>
    <t>71981294715</t>
  </si>
  <si>
    <t>ČAKOVEC</t>
  </si>
  <si>
    <t>Hrvatska radiotelevizija</t>
  </si>
  <si>
    <t>68419124305</t>
  </si>
  <si>
    <t>PRISTOJBE I NAKNADE</t>
  </si>
  <si>
    <t>Tintilin d.o.o.</t>
  </si>
  <si>
    <t>67188623634</t>
  </si>
  <si>
    <t>Zlatar</t>
  </si>
  <si>
    <t>KULTURNI CENTAR MATO LOVRAK</t>
  </si>
  <si>
    <t>66246531125</t>
  </si>
  <si>
    <t>43270 Veliki Grđevac</t>
  </si>
  <si>
    <t xml:space="preserve">OSTALE USLUGE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</si>
  <si>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</si>
  <si>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</si>
  <si>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</si>
  <si>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Bravalis d.o.o.</t>
  </si>
  <si>
    <t>55086479613</t>
  </si>
  <si>
    <t>Donja Selnica</t>
  </si>
  <si>
    <t>P.P. Pekara</t>
  </si>
  <si>
    <t>45487700268</t>
  </si>
  <si>
    <t>Konjščina</t>
  </si>
  <si>
    <t>Vindija</t>
  </si>
  <si>
    <t>44138062462</t>
  </si>
  <si>
    <t>Varaždin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</si>
  <si>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</si>
  <si>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</si>
  <si>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</si>
  <si>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</si>
  <si>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</si>
  <si>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</si>
  <si>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31000 Osijek</t>
  </si>
  <si>
    <t>Transporti Duktaj d.o.o.</t>
  </si>
  <si>
    <t>10768262052</t>
  </si>
  <si>
    <t>Budniščina</t>
  </si>
  <si>
    <t>Komunalac Konjščina d.o.o</t>
  </si>
  <si>
    <t>04274608715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</si>
  <si>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</si>
  <si>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</si>
  <si>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</si>
  <si>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</si>
  <si>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Kategorija 1</t>
  </si>
  <si>
    <t>BANKARSKE USLUGE I USLUGE PLATNOG PROMETA</t>
  </si>
  <si>
    <t>eur</t>
  </si>
  <si>
    <t>Kategorija 2</t>
  </si>
  <si>
    <t>PLAĆE ZA PREKOVREMENI RAD</t>
  </si>
  <si>
    <t>PLAĆE ZA POSEBNE UVJETE RADA</t>
  </si>
  <si>
    <t>OSTALI RASHODI ZA ZAPOSLENE</t>
  </si>
  <si>
    <t>DOPRINOSI ZA OBVEZNO ZDRAVSTVENO OSIGURANJE</t>
  </si>
  <si>
    <t>PRIJSTOJBE I NAKNADE</t>
  </si>
  <si>
    <t>SLUŽBENA PUTOVANJA</t>
  </si>
  <si>
    <t>EUR</t>
  </si>
  <si>
    <t>OSTALE NAKNADE TROŠKOVA ZAPOSLENIMA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</si>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</sst>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right" vertical="top"/>
    </xf>
    <xf numFmtId="0" fontId="5" fillId="4" borderId="12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7"/>
  <sheetViews>
    <sheetView tabSelected="1" zoomScaleNormal="100" workbookViewId="0">
      <selection activeCell="G54" sqref="G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6" t="s">
        <v>77</v>
      </c>
      <c r="B7" s="37"/>
      <c r="C7" s="37"/>
      <c r="D7" s="37"/>
      <c r="E7" s="37"/>
      <c r="F7" s="37"/>
      <c r="G7" s="38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137</v>
      </c>
      <c r="E8" s="10">
        <v>3224</v>
      </c>
      <c r="F8" s="9" t="s">
        <v>14</v>
      </c>
      <c r="G8" s="21" t="s">
        <v>15</v>
      </c>
    </row>
    <row r="9" spans="1:7" ht="27" customHeight="1" thickBot="1" x14ac:dyDescent="0.3">
      <c r="A9" s="22" t="s">
        <v>16</v>
      </c>
      <c r="B9" s="23"/>
      <c r="C9" s="24"/>
      <c r="D9" s="25">
        <f>SUM(D8:D8)</f>
        <v>137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58.97</v>
      </c>
      <c r="E10" s="10">
        <v>3439</v>
      </c>
      <c r="F10" s="9" t="s">
        <v>78</v>
      </c>
      <c r="G10" s="28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58.97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79.599999999999994</v>
      </c>
      <c r="E12" s="10">
        <v>3221</v>
      </c>
      <c r="F12" s="9" t="s">
        <v>23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79.599999999999994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19</v>
      </c>
      <c r="D14" s="18">
        <v>8.66</v>
      </c>
      <c r="E14" s="10">
        <v>3231</v>
      </c>
      <c r="F14" s="9" t="s">
        <v>26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8.66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19</v>
      </c>
      <c r="D16" s="18">
        <v>1.66</v>
      </c>
      <c r="E16" s="10">
        <v>3238</v>
      </c>
      <c r="F16" s="9" t="s">
        <v>29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1.66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24.52</v>
      </c>
      <c r="E18" s="10">
        <v>3221</v>
      </c>
      <c r="F18" s="9" t="s">
        <v>23</v>
      </c>
      <c r="G18" s="28" t="s">
        <v>15</v>
      </c>
    </row>
    <row r="19" spans="1:7" x14ac:dyDescent="0.25">
      <c r="A19" s="9"/>
      <c r="B19" s="14"/>
      <c r="C19" s="10"/>
      <c r="D19" s="18">
        <v>1206.55</v>
      </c>
      <c r="E19" s="10">
        <v>3222</v>
      </c>
      <c r="F19" s="9" t="s">
        <v>33</v>
      </c>
      <c r="G19" s="29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SUM(D18:D19)</f>
        <v>1231.07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19</v>
      </c>
      <c r="D21" s="18">
        <v>129.88999999999999</v>
      </c>
      <c r="E21" s="10">
        <v>3231</v>
      </c>
      <c r="F21" s="9" t="s">
        <v>26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129.88999999999999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101.25</v>
      </c>
      <c r="E23" s="10">
        <v>3238</v>
      </c>
      <c r="F23" s="9" t="s">
        <v>29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101.25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19</v>
      </c>
      <c r="D25" s="18">
        <v>10.62</v>
      </c>
      <c r="E25" s="10">
        <v>3295</v>
      </c>
      <c r="F25" s="9" t="s">
        <v>41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10.62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65.86</v>
      </c>
      <c r="E27" s="10">
        <v>3221</v>
      </c>
      <c r="F27" s="9" t="s">
        <v>23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65.86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484</v>
      </c>
      <c r="E29" s="10">
        <v>3239</v>
      </c>
      <c r="F29" s="9" t="s">
        <v>48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484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32</v>
      </c>
      <c r="D31" s="18">
        <v>4.84</v>
      </c>
      <c r="E31" s="10">
        <v>3234</v>
      </c>
      <c r="F31" s="9" t="s">
        <v>51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4.84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371.56</v>
      </c>
      <c r="E33" s="10">
        <v>3231</v>
      </c>
      <c r="F33" s="9" t="s">
        <v>26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371.56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199.48</v>
      </c>
      <c r="E35" s="10">
        <v>3222</v>
      </c>
      <c r="F35" s="9" t="s">
        <v>33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199.48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620.76</v>
      </c>
      <c r="E37" s="10">
        <v>3222</v>
      </c>
      <c r="F37" s="9" t="s">
        <v>33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620.76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231.16</v>
      </c>
      <c r="E39" s="10">
        <v>3223</v>
      </c>
      <c r="F39" s="9" t="s">
        <v>64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231.16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425.83</v>
      </c>
      <c r="E41" s="10">
        <v>3223</v>
      </c>
      <c r="F41" s="9" t="s">
        <v>64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425.83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312.5</v>
      </c>
      <c r="E43" s="10">
        <v>3231</v>
      </c>
      <c r="F43" s="9" t="s">
        <v>26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312.5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57</v>
      </c>
      <c r="D45" s="18">
        <v>112.49</v>
      </c>
      <c r="E45" s="10">
        <v>3234</v>
      </c>
      <c r="F45" s="9" t="s">
        <v>51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112.49</v>
      </c>
      <c r="E46" s="24"/>
      <c r="F46" s="26"/>
      <c r="G46" s="27"/>
    </row>
    <row r="47" spans="1:7" ht="27" customHeight="1" thickBot="1" x14ac:dyDescent="0.3">
      <c r="A47" s="39" t="s">
        <v>16</v>
      </c>
      <c r="B47" s="31"/>
      <c r="C47" s="32"/>
      <c r="D47" s="40">
        <f>D9+D11+D13+D15+D17+D20+D22+D24+D26+D28+D30+D32+D34+D36+D38+D40+D42+D44+D46</f>
        <v>4587.2</v>
      </c>
      <c r="E47" s="30" t="s">
        <v>79</v>
      </c>
      <c r="F47" s="34"/>
      <c r="G47" s="35"/>
    </row>
    <row r="48" spans="1:7" ht="27" customHeight="1" thickBot="1" x14ac:dyDescent="0.3">
      <c r="A48" s="41" t="s">
        <v>80</v>
      </c>
      <c r="B48" s="42"/>
      <c r="C48" s="42"/>
      <c r="D48" s="42"/>
      <c r="E48" s="42"/>
      <c r="F48" s="42"/>
      <c r="G48" s="43"/>
    </row>
    <row r="49" spans="1:7" x14ac:dyDescent="0.25">
      <c r="A49" s="9"/>
      <c r="B49" s="14"/>
      <c r="C49" s="10"/>
      <c r="D49" s="18">
        <f>1452+42747.51</f>
        <v>44199.51</v>
      </c>
      <c r="E49" s="10">
        <v>3111</v>
      </c>
      <c r="F49" s="9" t="s">
        <v>73</v>
      </c>
      <c r="G49" s="28" t="s">
        <v>15</v>
      </c>
    </row>
    <row r="50" spans="1:7" x14ac:dyDescent="0.25">
      <c r="A50" s="9"/>
      <c r="B50" s="14"/>
      <c r="C50" s="10"/>
      <c r="D50" s="18">
        <v>1422.65</v>
      </c>
      <c r="E50" s="10">
        <v>3113</v>
      </c>
      <c r="F50" s="9" t="s">
        <v>81</v>
      </c>
      <c r="G50" s="29" t="s">
        <v>15</v>
      </c>
    </row>
    <row r="51" spans="1:7" x14ac:dyDescent="0.25">
      <c r="A51" s="9"/>
      <c r="B51" s="14"/>
      <c r="C51" s="10"/>
      <c r="D51" s="18">
        <v>970.32</v>
      </c>
      <c r="E51" s="10">
        <v>3114</v>
      </c>
      <c r="F51" s="9" t="s">
        <v>82</v>
      </c>
      <c r="G51" s="29" t="s">
        <v>15</v>
      </c>
    </row>
    <row r="52" spans="1:7" x14ac:dyDescent="0.25">
      <c r="A52" s="9"/>
      <c r="B52" s="14"/>
      <c r="C52" s="10"/>
      <c r="D52" s="18">
        <v>6900</v>
      </c>
      <c r="E52" s="10">
        <v>3121</v>
      </c>
      <c r="F52" s="9" t="s">
        <v>83</v>
      </c>
      <c r="G52" s="29" t="s">
        <v>15</v>
      </c>
    </row>
    <row r="53" spans="1:7" x14ac:dyDescent="0.25">
      <c r="A53" s="9"/>
      <c r="B53" s="14"/>
      <c r="C53" s="10"/>
      <c r="D53" s="18">
        <f>239.58+7102.34</f>
        <v>7341.92</v>
      </c>
      <c r="E53" s="10">
        <v>3132</v>
      </c>
      <c r="F53" s="9" t="s">
        <v>84</v>
      </c>
      <c r="G53" s="29" t="s">
        <v>15</v>
      </c>
    </row>
    <row r="54" spans="1:7" x14ac:dyDescent="0.25">
      <c r="A54" s="9"/>
      <c r="B54" s="14"/>
      <c r="C54" s="10"/>
      <c r="D54" s="18">
        <f>42.31+307.1</f>
        <v>349.41</v>
      </c>
      <c r="E54" s="10">
        <v>3211</v>
      </c>
      <c r="F54" s="9" t="s">
        <v>86</v>
      </c>
      <c r="G54" s="29" t="s">
        <v>15</v>
      </c>
    </row>
    <row r="55" spans="1:7" x14ac:dyDescent="0.25">
      <c r="A55" s="9"/>
      <c r="B55" s="14"/>
      <c r="C55" s="10"/>
      <c r="D55" s="18">
        <f>11.97+1434.38</f>
        <v>1446.3500000000001</v>
      </c>
      <c r="E55" s="10">
        <v>3212</v>
      </c>
      <c r="F55" s="9" t="s">
        <v>74</v>
      </c>
      <c r="G55" s="29" t="s">
        <v>15</v>
      </c>
    </row>
    <row r="56" spans="1:7" x14ac:dyDescent="0.25">
      <c r="A56" s="9"/>
      <c r="B56" s="14"/>
      <c r="C56" s="10"/>
      <c r="D56" s="18">
        <v>41</v>
      </c>
      <c r="E56" s="10">
        <v>3214</v>
      </c>
      <c r="F56" s="9" t="s">
        <v>88</v>
      </c>
      <c r="G56" s="29" t="s">
        <v>15</v>
      </c>
    </row>
    <row r="57" spans="1:7" x14ac:dyDescent="0.25">
      <c r="A57" s="9"/>
      <c r="B57" s="14"/>
      <c r="C57" s="10"/>
      <c r="D57" s="18">
        <v>194</v>
      </c>
      <c r="E57" s="10">
        <v>3295</v>
      </c>
      <c r="F57" s="9" t="s">
        <v>85</v>
      </c>
      <c r="G57" s="29" t="s">
        <v>15</v>
      </c>
    </row>
    <row r="58" spans="1:7" x14ac:dyDescent="0.25">
      <c r="A58" s="9"/>
      <c r="B58" s="14"/>
      <c r="C58" s="10"/>
      <c r="D58" s="18">
        <v>600</v>
      </c>
      <c r="E58" s="10">
        <v>3721</v>
      </c>
      <c r="F58" s="9" t="s">
        <v>75</v>
      </c>
      <c r="G58" s="29" t="s">
        <v>15</v>
      </c>
    </row>
    <row r="59" spans="1:7" x14ac:dyDescent="0.25">
      <c r="A59" s="9"/>
      <c r="B59" s="14"/>
      <c r="C59" s="10"/>
      <c r="D59" s="18">
        <v>232.62</v>
      </c>
      <c r="E59" s="10">
        <v>3812</v>
      </c>
      <c r="F59" s="9" t="s">
        <v>89</v>
      </c>
      <c r="G59" s="29" t="s">
        <v>15</v>
      </c>
    </row>
    <row r="60" spans="1:7" ht="21" customHeight="1" thickBot="1" x14ac:dyDescent="0.3">
      <c r="A60" s="22" t="s">
        <v>16</v>
      </c>
      <c r="B60" s="23"/>
      <c r="C60" s="24"/>
      <c r="D60" s="25">
        <f>D49+D50+D51+D52+D53+D54+D55+D56+D57+D58+D59</f>
        <v>63697.780000000006</v>
      </c>
      <c r="E60" s="44" t="s">
        <v>79</v>
      </c>
      <c r="F60" s="26"/>
      <c r="G60" s="27"/>
    </row>
    <row r="61" spans="1:7" ht="15.75" thickBot="1" x14ac:dyDescent="0.3">
      <c r="A61" s="30" t="s">
        <v>76</v>
      </c>
      <c r="B61" s="31"/>
      <c r="C61" s="32"/>
      <c r="D61" s="33">
        <f>D47+D60</f>
        <v>68284.98000000001</v>
      </c>
      <c r="E61" s="45" t="s">
        <v>87</v>
      </c>
      <c r="F61" s="34"/>
      <c r="G61" s="35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mergeCells count="2">
    <mergeCell ref="A7:G7"/>
    <mergeCell ref="A48:G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2025-07-07T11:23:29Z</dcterms:modified>
</cp:coreProperties>
</file>