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B18FA740-A40D-4593-B577-AED471F71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0" i="1"/>
  <c r="D71" i="1"/>
  <c r="D67" i="1"/>
  <c r="D64" i="1" l="1"/>
  <c r="D62" i="1"/>
  <c r="D60" i="1"/>
  <c r="D58" i="1"/>
  <c r="D56" i="1"/>
  <c r="D54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9" i="1"/>
  <c r="D65" i="1" l="1"/>
</calcChain>
</file>

<file path=xl/sharedStrings.xml><?xml version="1.0" encoding="utf-8"?>
<sst xmlns="http://schemas.openxmlformats.org/spreadsheetml/2006/main" count="204" uniqueCount="108">
  <si>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</si>
  <si>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</si>
  <si>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</si>
  <si>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</si>
  <si>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</si>
  <si>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</si>
  <si>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</si>
  <si>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</si>
  <si>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</si>
  <si>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</si>
  <si>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01.04.2025 Do 30.04.2025</t>
  </si>
  <si>
    <t>KUBBiro j.d.o.o.</t>
  </si>
  <si>
    <t>97459621548</t>
  </si>
  <si>
    <t>10000 Zagreb</t>
  </si>
  <si>
    <t xml:space="preserve">INTELEKTUALNE I OSOBNE USLUGE                            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</si>
  <si>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</si>
  <si>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</si>
  <si>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</si>
  <si>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</si>
  <si>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</si>
  <si>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</si>
  <si>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</si>
  <si>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</si>
  <si>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</si>
  <si>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</si>
  <si>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</si>
  <si>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</si>
  <si>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</si>
  <si>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</si>
  <si>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</si>
  <si>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</si>
  <si>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</si>
  <si>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</si>
  <si>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OPTIMUS LAB D.O.O.,</t>
  </si>
  <si>
    <t>71981294715</t>
  </si>
  <si>
    <t>ČAKOVEC</t>
  </si>
  <si>
    <t>DESKON STUDIO D.O.O.</t>
  </si>
  <si>
    <t>70331410076</t>
  </si>
  <si>
    <t xml:space="preserve">POSLOVNI OBJEKTI                                                                                                                                      </t>
  </si>
  <si>
    <t>ORSUS GRUPA D.O.O.</t>
  </si>
  <si>
    <t>691360095857</t>
  </si>
  <si>
    <t xml:space="preserve">STRUČNO USAVRŠAVANJE ZAPOSLENIKA                                                                                                                      </t>
  </si>
  <si>
    <t>Hrvatska radiotelevizija</t>
  </si>
  <si>
    <t>68419124305</t>
  </si>
  <si>
    <t>PRISTOJBE I NAKNADE</t>
  </si>
  <si>
    <t>Tintilin d.o.o.</t>
  </si>
  <si>
    <t>67188623634</t>
  </si>
  <si>
    <t>Zlatar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</si>
  <si>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</si>
  <si>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</si>
  <si>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</si>
  <si>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Mikromotor, vl. Franjo Kramar</t>
  </si>
  <si>
    <t>61475442429</t>
  </si>
  <si>
    <t xml:space="preserve">MATERIJAL I DIJELOVI ZA TEKUĆE I INVESTICIJSKO ODRŽAVANJE                                                                                             </t>
  </si>
  <si>
    <t>Zavod za javno zdravstvo KZŽ</t>
  </si>
  <si>
    <t>60235531937</t>
  </si>
  <si>
    <t xml:space="preserve">ZDRAVSTVENE I VETERINARSKE USLUGE                                                                                                                     </t>
  </si>
  <si>
    <t>Alca Zagreb d.o.o.</t>
  </si>
  <si>
    <t>58353015102</t>
  </si>
  <si>
    <t>Bravalis d.o.o.</t>
  </si>
  <si>
    <t>55086479613</t>
  </si>
  <si>
    <t>Donja Selnica</t>
  </si>
  <si>
    <t xml:space="preserve">NAKNADE GRAĐANIMA I KUĆANSTVIMA U NARAVI                                                                                                              </t>
  </si>
  <si>
    <t>DND RADOST DJECI d.o.o.</t>
  </si>
  <si>
    <t>48946969734</t>
  </si>
  <si>
    <t>Sv. Križ Začretje</t>
  </si>
  <si>
    <t>P.P. Pekara</t>
  </si>
  <si>
    <t>45487700268</t>
  </si>
  <si>
    <t>Konjščina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</si>
  <si>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</si>
  <si>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</si>
  <si>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</si>
  <si>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</si>
  <si>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</si>
  <si>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</si>
  <si>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</si>
  <si>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</si>
  <si>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</si>
  <si>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Preis-super, d.o.o.</t>
  </si>
  <si>
    <t>34703825125</t>
  </si>
  <si>
    <t>INA INDUSTRIJA NAFTE D.D.</t>
  </si>
  <si>
    <t>2775960625</t>
  </si>
  <si>
    <t>ZAGREB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</si>
  <si>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</si>
  <si>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</si>
  <si>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</si>
  <si>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O.M.SUPORT d.o.o.</t>
  </si>
  <si>
    <t>23071028130</t>
  </si>
  <si>
    <t xml:space="preserve">OSTALE USLUGE                                                                                                                                         </t>
  </si>
  <si>
    <t>Transporti Duktaj d.o.o.</t>
  </si>
  <si>
    <t>10768262052</t>
  </si>
  <si>
    <t>Budniščina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</si>
  <si>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</si>
  <si>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</si>
  <si>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</si>
  <si>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</si>
  <si>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</si>
  <si>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</si>
  <si>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Kategorija 1</t>
  </si>
  <si>
    <t>BANKARSKE USLUGE I USLUGE PLATNOG PROMETA</t>
  </si>
  <si>
    <t>eur</t>
  </si>
  <si>
    <t>Kategorija 2</t>
  </si>
  <si>
    <t>PLAĆE ZA PREKOVREMENI RAD</t>
  </si>
  <si>
    <t>PLAĆE ZA POSEBNE UVJETE RADA</t>
  </si>
  <si>
    <t>OSTALI RASHODI ZA ZAPOSLENE</t>
  </si>
  <si>
    <t>DOPRINOSI ZA OBVEZNO ZDRAVSTVENO OSIGURANJE</t>
  </si>
  <si>
    <t>PRIJSTOJBE I NAKNADE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</si>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</sst>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5" fillId="4" borderId="12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/>
    <xf numFmtId="0" fontId="7" fillId="0" borderId="0" xfId="0" applyFont="1"/>
    <xf numFmtId="0" fontId="5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5" t="s">
        <v>98</v>
      </c>
      <c r="B7" s="36"/>
      <c r="C7" s="36"/>
      <c r="D7" s="36"/>
      <c r="E7" s="36"/>
      <c r="F7" s="36"/>
      <c r="G7" s="37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400</v>
      </c>
      <c r="E8" s="10">
        <v>3237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400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49.93</v>
      </c>
      <c r="E10" s="10">
        <v>3439</v>
      </c>
      <c r="F10" s="9" t="s">
        <v>99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49.93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1.92</v>
      </c>
      <c r="E12" s="10">
        <v>3231</v>
      </c>
      <c r="F12" s="9" t="s">
        <v>22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1.92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1.66</v>
      </c>
      <c r="E14" s="10">
        <v>3238</v>
      </c>
      <c r="F14" s="9" t="s">
        <v>25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111.08</v>
      </c>
      <c r="E16" s="10">
        <v>3221</v>
      </c>
      <c r="F16" s="9" t="s">
        <v>29</v>
      </c>
      <c r="G16" s="28" t="s">
        <v>15</v>
      </c>
    </row>
    <row r="17" spans="1:7" x14ac:dyDescent="0.25">
      <c r="A17" s="9"/>
      <c r="B17" s="14"/>
      <c r="C17" s="10"/>
      <c r="D17" s="18">
        <v>2260.42</v>
      </c>
      <c r="E17" s="10">
        <v>3222</v>
      </c>
      <c r="F17" s="9" t="s">
        <v>30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2371.5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19</v>
      </c>
      <c r="D19" s="18">
        <v>144.65</v>
      </c>
      <c r="E19" s="10">
        <v>3231</v>
      </c>
      <c r="F19" s="9" t="s">
        <v>22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144.65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101.25</v>
      </c>
      <c r="E21" s="10">
        <v>3238</v>
      </c>
      <c r="F21" s="9" t="s">
        <v>25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101.25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13</v>
      </c>
      <c r="D23" s="18">
        <v>3125</v>
      </c>
      <c r="E23" s="10">
        <v>4212</v>
      </c>
      <c r="F23" s="9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3125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13</v>
      </c>
      <c r="D25" s="18">
        <v>93.75</v>
      </c>
      <c r="E25" s="10">
        <v>3213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93.75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19</v>
      </c>
      <c r="D27" s="18">
        <v>10.62</v>
      </c>
      <c r="E27" s="10">
        <v>3295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10.62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18.86</v>
      </c>
      <c r="E29" s="10">
        <v>3221</v>
      </c>
      <c r="F29" s="9" t="s">
        <v>29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18.86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28</v>
      </c>
      <c r="D31" s="18">
        <v>4.84</v>
      </c>
      <c r="E31" s="10">
        <v>3234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4.84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47</v>
      </c>
      <c r="D33" s="18">
        <v>32.299999999999997</v>
      </c>
      <c r="E33" s="10">
        <v>3224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32.299999999999997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47</v>
      </c>
      <c r="D35" s="18">
        <v>159.30000000000001</v>
      </c>
      <c r="E35" s="10">
        <v>3236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159.30000000000001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19</v>
      </c>
      <c r="D37" s="18">
        <v>207.34</v>
      </c>
      <c r="E37" s="10">
        <v>3221</v>
      </c>
      <c r="F37" s="9" t="s">
        <v>29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207.34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371.56</v>
      </c>
      <c r="E39" s="10">
        <v>3231</v>
      </c>
      <c r="F39" s="9" t="s">
        <v>22</v>
      </c>
      <c r="G39" s="28" t="s">
        <v>15</v>
      </c>
    </row>
    <row r="40" spans="1:7" x14ac:dyDescent="0.25">
      <c r="A40" s="9"/>
      <c r="B40" s="14"/>
      <c r="C40" s="10"/>
      <c r="D40" s="18">
        <v>200</v>
      </c>
      <c r="E40" s="10">
        <v>3722</v>
      </c>
      <c r="F40" s="9" t="s">
        <v>62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571.55999999999995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2650</v>
      </c>
      <c r="E42" s="10">
        <v>3237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2650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1046.42</v>
      </c>
      <c r="E44" s="10">
        <v>3222</v>
      </c>
      <c r="F44" s="9" t="s">
        <v>30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1046.42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1547.27</v>
      </c>
      <c r="E46" s="10">
        <v>3222</v>
      </c>
      <c r="F46" s="9" t="s">
        <v>30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1547.27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13</v>
      </c>
      <c r="D48" s="18">
        <v>276.41000000000003</v>
      </c>
      <c r="E48" s="10">
        <v>3223</v>
      </c>
      <c r="F48" s="9" t="s">
        <v>74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276.41000000000003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1115.17</v>
      </c>
      <c r="E50" s="10">
        <v>3223</v>
      </c>
      <c r="F50" s="9" t="s">
        <v>74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1115.17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47</v>
      </c>
      <c r="D52" s="18">
        <v>28.95</v>
      </c>
      <c r="E52" s="10">
        <v>3221</v>
      </c>
      <c r="F52" s="9" t="s">
        <v>29</v>
      </c>
      <c r="G52" s="28" t="s">
        <v>15</v>
      </c>
    </row>
    <row r="53" spans="1:7" x14ac:dyDescent="0.25">
      <c r="A53" s="9"/>
      <c r="B53" s="14"/>
      <c r="C53" s="10"/>
      <c r="D53" s="18">
        <v>56.66</v>
      </c>
      <c r="E53" s="10">
        <v>3224</v>
      </c>
      <c r="F53" s="9" t="s">
        <v>53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85.61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27.81</v>
      </c>
      <c r="E55" s="10">
        <v>3223</v>
      </c>
      <c r="F55" s="9" t="s">
        <v>74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27.81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19</v>
      </c>
      <c r="D57" s="18">
        <v>560.42999999999995</v>
      </c>
      <c r="E57" s="10">
        <v>3292</v>
      </c>
      <c r="F57" s="9" t="s">
        <v>85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560.42999999999995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19</v>
      </c>
      <c r="D59" s="18">
        <v>62.5</v>
      </c>
      <c r="E59" s="10">
        <v>3239</v>
      </c>
      <c r="F59" s="9" t="s">
        <v>88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62.5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100</v>
      </c>
      <c r="E61" s="10">
        <v>3231</v>
      </c>
      <c r="F61" s="9" t="s">
        <v>22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100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68</v>
      </c>
      <c r="D63" s="18">
        <v>98.34</v>
      </c>
      <c r="E63" s="10">
        <v>3234</v>
      </c>
      <c r="F63" s="9" t="s">
        <v>50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98.34</v>
      </c>
      <c r="E64" s="24"/>
      <c r="F64" s="26"/>
      <c r="G64" s="27"/>
    </row>
    <row r="65" spans="1:7" ht="27" customHeight="1" thickBot="1" x14ac:dyDescent="0.3">
      <c r="A65" s="38" t="s">
        <v>16</v>
      </c>
      <c r="B65" s="31"/>
      <c r="C65" s="32"/>
      <c r="D65" s="39">
        <f>D9+D11+D13+D15+D18+D20+D22+D24+D26+D28+D30+D32+D34+D36+D38+D41+D43+D45+D47+D49+D51+D54+D56+D58+D60+D62+D64</f>
        <v>14864.44</v>
      </c>
      <c r="E65" s="30" t="s">
        <v>100</v>
      </c>
      <c r="F65" s="33"/>
      <c r="G65" s="34"/>
    </row>
    <row r="66" spans="1:7" ht="27" customHeight="1" thickBot="1" x14ac:dyDescent="0.3">
      <c r="A66" s="40" t="s">
        <v>101</v>
      </c>
      <c r="B66" s="41"/>
      <c r="C66" s="41"/>
      <c r="D66" s="41"/>
      <c r="E66" s="41"/>
      <c r="F66" s="41"/>
      <c r="G66" s="42"/>
    </row>
    <row r="67" spans="1:7" x14ac:dyDescent="0.25">
      <c r="A67" s="9"/>
      <c r="B67" s="14"/>
      <c r="C67" s="10"/>
      <c r="D67" s="18">
        <f>1381.5+43059.81</f>
        <v>44441.31</v>
      </c>
      <c r="E67" s="10">
        <v>3111</v>
      </c>
      <c r="F67" s="9" t="s">
        <v>94</v>
      </c>
      <c r="G67" s="29" t="s">
        <v>15</v>
      </c>
    </row>
    <row r="68" spans="1:7" x14ac:dyDescent="0.25">
      <c r="A68" s="9"/>
      <c r="B68" s="14"/>
      <c r="C68" s="10"/>
      <c r="D68" s="18">
        <v>1304.6400000000001</v>
      </c>
      <c r="E68" s="10">
        <v>3113</v>
      </c>
      <c r="F68" s="9" t="s">
        <v>102</v>
      </c>
      <c r="G68" s="29" t="s">
        <v>15</v>
      </c>
    </row>
    <row r="69" spans="1:7" x14ac:dyDescent="0.25">
      <c r="A69" s="9"/>
      <c r="B69" s="14"/>
      <c r="C69" s="10"/>
      <c r="D69" s="18">
        <v>1222.32</v>
      </c>
      <c r="E69" s="10">
        <v>3114</v>
      </c>
      <c r="F69" s="9" t="s">
        <v>103</v>
      </c>
      <c r="G69" s="29" t="s">
        <v>15</v>
      </c>
    </row>
    <row r="70" spans="1:7" x14ac:dyDescent="0.25">
      <c r="A70" s="9"/>
      <c r="B70" s="14"/>
      <c r="C70" s="10"/>
      <c r="D70" s="18">
        <f>2400+1893.75</f>
        <v>4293.75</v>
      </c>
      <c r="E70" s="10">
        <v>3121</v>
      </c>
      <c r="F70" s="9" t="s">
        <v>104</v>
      </c>
      <c r="G70" s="29" t="s">
        <v>15</v>
      </c>
    </row>
    <row r="71" spans="1:7" x14ac:dyDescent="0.25">
      <c r="A71" s="9"/>
      <c r="B71" s="14"/>
      <c r="C71" s="10"/>
      <c r="D71" s="18">
        <f>227.95+7136.14</f>
        <v>7364.09</v>
      </c>
      <c r="E71" s="10">
        <v>3162</v>
      </c>
      <c r="F71" s="9" t="s">
        <v>105</v>
      </c>
      <c r="G71" s="29" t="s">
        <v>15</v>
      </c>
    </row>
    <row r="72" spans="1:7" x14ac:dyDescent="0.25">
      <c r="A72" s="9"/>
      <c r="B72" s="14"/>
      <c r="C72" s="10"/>
      <c r="D72" s="18">
        <v>1785.67</v>
      </c>
      <c r="E72" s="10">
        <v>3212</v>
      </c>
      <c r="F72" s="9" t="s">
        <v>95</v>
      </c>
      <c r="G72" s="29" t="s">
        <v>15</v>
      </c>
    </row>
    <row r="73" spans="1:7" x14ac:dyDescent="0.25">
      <c r="A73" s="9"/>
      <c r="B73" s="14"/>
      <c r="C73" s="10"/>
      <c r="D73" s="18">
        <v>116.76</v>
      </c>
      <c r="E73" s="10">
        <v>3237</v>
      </c>
      <c r="F73" s="9" t="s">
        <v>14</v>
      </c>
      <c r="G73" s="29" t="s">
        <v>15</v>
      </c>
    </row>
    <row r="74" spans="1:7" x14ac:dyDescent="0.25">
      <c r="A74" s="9"/>
      <c r="B74" s="14"/>
      <c r="C74" s="10"/>
      <c r="D74" s="18">
        <v>194</v>
      </c>
      <c r="E74" s="10">
        <v>3295</v>
      </c>
      <c r="F74" s="9" t="s">
        <v>106</v>
      </c>
      <c r="G74" s="29"/>
    </row>
    <row r="75" spans="1:7" x14ac:dyDescent="0.25">
      <c r="A75" s="9"/>
      <c r="B75" s="14"/>
      <c r="C75" s="10"/>
      <c r="D75" s="18">
        <v>200</v>
      </c>
      <c r="E75" s="10">
        <v>3721</v>
      </c>
      <c r="F75" s="9" t="s">
        <v>96</v>
      </c>
      <c r="G75" s="29" t="s">
        <v>15</v>
      </c>
    </row>
    <row r="76" spans="1:7" x14ac:dyDescent="0.25">
      <c r="A76" s="9"/>
      <c r="B76" s="14"/>
      <c r="C76" s="10"/>
      <c r="D76" s="18"/>
      <c r="E76" s="10"/>
      <c r="F76" s="9"/>
      <c r="G76" s="29"/>
    </row>
    <row r="77" spans="1:7" ht="21" customHeight="1" thickBot="1" x14ac:dyDescent="0.3">
      <c r="A77" s="22" t="s">
        <v>16</v>
      </c>
      <c r="B77" s="23"/>
      <c r="C77" s="24"/>
      <c r="D77" s="25">
        <f>D67+D68+D69+D70+D71+D72+D73+D74+D75</f>
        <v>60922.54</v>
      </c>
      <c r="E77" s="50" t="s">
        <v>100</v>
      </c>
      <c r="F77" s="26"/>
      <c r="G77" s="27"/>
    </row>
    <row r="78" spans="1:7" s="49" customFormat="1" ht="22.5" customHeight="1" thickBot="1" x14ac:dyDescent="0.3">
      <c r="A78" s="43" t="s">
        <v>97</v>
      </c>
      <c r="B78" s="44"/>
      <c r="C78" s="45"/>
      <c r="D78" s="46">
        <f>D65+D77</f>
        <v>75786.98</v>
      </c>
      <c r="E78" s="43" t="s">
        <v>107</v>
      </c>
      <c r="F78" s="47"/>
      <c r="G78" s="48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mergeCells count="2">
    <mergeCell ref="A7:G7"/>
    <mergeCell ref="A66:G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2025-05-12T09:11:53Z</dcterms:modified>
</cp:coreProperties>
</file>