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risnik\Desktop\2025\TRANSPARENTNOST SREDSTAVA 2025\"/>
    </mc:Choice>
  </mc:AlternateContent>
  <xr:revisionPtr revIDLastSave="0" documentId="13_ncr:1_{1A12C9C8-05D0-4BA6-9529-44CA887360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D52" i="1"/>
  <c r="D54" i="1"/>
  <c r="D48" i="1"/>
  <c r="D45" i="1" l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46" i="1" l="1"/>
  <c r="D63" i="1"/>
</calcChain>
</file>

<file path=xl/sharedStrings.xml><?xml version="1.0" encoding="utf-8"?>
<sst xmlns="http://schemas.openxmlformats.org/spreadsheetml/2006/main" count="157" uniqueCount="87">
  <si>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</si>
  <si>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</si>
  <si>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</si>
  <si>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</si>
  <si>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</si>
  <si>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</si>
  <si>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</si>
  <si>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</si>
  <si>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BELEC_x000D_
BELEC 50_x000D_
BELEC_x000D_
Tel: +385(49)460124   Fax: +385(49)460240_x000D_
OIB: 31647438883_x000D_
Mail: os_belec@hi.t-com.hr_x000D_
IBAN: HR3823600001101933848</t>
  </si>
  <si>
    <t xml:space="preserve">Odgovorna Osoba: PUKLIN NIKOLINA_x000D_
     </t>
  </si>
  <si>
    <t>Isplata Sredstava Za Razdoblje: 01.03.2025 Do 31.03.2025</t>
  </si>
  <si>
    <t>MAT, obrt za poduku</t>
  </si>
  <si>
    <t>96946541215</t>
  </si>
  <si>
    <t>10000 Zagreb</t>
  </si>
  <si>
    <t xml:space="preserve">OSTALE USLUGE                                                                                                                                         </t>
  </si>
  <si>
    <t>OSNOVNA ŠKOLA BELEC</t>
  </si>
  <si>
    <t>Ukupno:</t>
  </si>
  <si>
    <t>Zagrebačka banka</t>
  </si>
  <si>
    <t>92963223473</t>
  </si>
  <si>
    <t>Zagreb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</si>
  <si>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</si>
  <si>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</si>
  <si>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</si>
  <si>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</si>
  <si>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</si>
  <si>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</si>
  <si>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</si>
  <si>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</si>
  <si>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</si>
  <si>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 xml:space="preserve">MATERIJAL I SIROVINE                                                                                                                                  </t>
  </si>
  <si>
    <t>Hrvatski telekom</t>
  </si>
  <si>
    <t>81793146560</t>
  </si>
  <si>
    <t>OPTIMUS LAB D.O.O.,</t>
  </si>
  <si>
    <t>71981294715</t>
  </si>
  <si>
    <t>ČAKOVEC</t>
  </si>
  <si>
    <t>Hrvatska radiotelevizija</t>
  </si>
  <si>
    <t>68419124305</t>
  </si>
  <si>
    <t>PRISTOJBE I NAKNADE</t>
  </si>
  <si>
    <t>Tintilin d.o.o.</t>
  </si>
  <si>
    <t>67188623634</t>
  </si>
  <si>
    <t>Zlatar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</si>
  <si>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</si>
  <si>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</si>
  <si>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</si>
  <si>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Leuštek j.d.o.o.</t>
  </si>
  <si>
    <t>61974650944</t>
  </si>
  <si>
    <t>Poznanovec</t>
  </si>
  <si>
    <t>Bravalis d.o.o.</t>
  </si>
  <si>
    <t>55086479613</t>
  </si>
  <si>
    <t>Donja Selnica</t>
  </si>
  <si>
    <t>P.P. Pekara</t>
  </si>
  <si>
    <t>45487700268</t>
  </si>
  <si>
    <t>Konjščina</t>
  </si>
  <si>
    <t>Vindija</t>
  </si>
  <si>
    <t>44138062462</t>
  </si>
  <si>
    <t>Varaždin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</si>
  <si>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</si>
  <si>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</si>
  <si>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</si>
  <si>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</si>
  <si>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</si>
  <si>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31000 Osijek</t>
  </si>
  <si>
    <t>INA INDUSTRIJA NAFTE D.D.</t>
  </si>
  <si>
    <t>2775960625</t>
  </si>
  <si>
    <t>ZAGREB</t>
  </si>
  <si>
    <t>Transporti Duktaj d.o.o.</t>
  </si>
  <si>
    <t>10768262052</t>
  </si>
  <si>
    <t>Budniščina</t>
  </si>
  <si>
    <t>Komunalac Konjščina d.o.o</t>
  </si>
  <si>
    <t>04274608715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</si>
  <si>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</si>
  <si>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</si>
  <si>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</si>
  <si>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</si>
  <si>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</si>
  <si>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</si>
  <si>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>Sveukupno:</t>
  </si>
  <si>
    <t>BANKARSKE USLUGE I USLUGE PLATNOG PROMETA</t>
  </si>
  <si>
    <t>Kategorija 1</t>
  </si>
  <si>
    <t>Kategorija 2</t>
  </si>
  <si>
    <t>PLAĆE ZA PREKOVREMENI RAD</t>
  </si>
  <si>
    <t>PLAĆE ZA POSEBNE UVJETE RADA</t>
  </si>
  <si>
    <t>DOPRINOSI ZA OBVEZNO ZDRAVSTVENO OSIGURANJE</t>
  </si>
  <si>
    <t>OSTALE NAKNADE TROŠKOVA ZAPOSLENIMA</t>
  </si>
  <si>
    <t>OSTALI RASHODI ZA ZAPOSLENE</t>
  </si>
  <si>
    <t>EUR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</si>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</sst>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4" borderId="12" xfId="0" applyFont="1" applyFill="1" applyBorder="1" applyAlignment="1">
      <alignment horizontal="left" vertical="top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5" fillId="4" borderId="13" xfId="0" applyNumberFormat="1" applyFont="1" applyFill="1" applyBorder="1" applyAlignment="1">
      <alignment horizontal="right" vertical="top"/>
    </xf>
    <xf numFmtId="0" fontId="0" fillId="4" borderId="8" xfId="0" applyFill="1" applyBorder="1" applyAlignment="1">
      <alignment horizontal="left" vertical="center"/>
    </xf>
    <xf numFmtId="0" fontId="0" fillId="4" borderId="6" xfId="0" applyFill="1" applyBorder="1"/>
    <xf numFmtId="164" fontId="0" fillId="5" borderId="0" xfId="0" applyNumberFormat="1" applyFill="1" applyAlignment="1">
      <alignment horizontal="right" vertical="center"/>
    </xf>
    <xf numFmtId="164" fontId="0" fillId="5" borderId="14" xfId="0" applyNumberFormat="1" applyFill="1" applyBorder="1" applyAlignment="1">
      <alignment horizontal="right" vertical="center"/>
    </xf>
    <xf numFmtId="164" fontId="0" fillId="0" borderId="15" xfId="0" applyNumberFormat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9"/>
  <sheetViews>
    <sheetView tabSelected="1" zoomScaleNormal="100" workbookViewId="0">
      <selection activeCell="G59" sqref="G5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35" t="s">
        <v>78</v>
      </c>
      <c r="B7" s="36"/>
      <c r="C7" s="36"/>
      <c r="D7" s="36"/>
      <c r="E7" s="36"/>
      <c r="F7" s="36"/>
      <c r="G7" s="37"/>
    </row>
    <row r="8" spans="1:7" ht="15.75" thickTop="1" x14ac:dyDescent="0.25">
      <c r="A8" s="9" t="s">
        <v>11</v>
      </c>
      <c r="B8" s="14" t="s">
        <v>12</v>
      </c>
      <c r="C8" s="10" t="s">
        <v>13</v>
      </c>
      <c r="D8" s="18">
        <v>36</v>
      </c>
      <c r="E8" s="10">
        <v>3239</v>
      </c>
      <c r="F8" s="9" t="s">
        <v>14</v>
      </c>
      <c r="G8" s="21" t="s">
        <v>15</v>
      </c>
    </row>
    <row r="9" spans="1:7" ht="27" customHeight="1" thickBot="1" x14ac:dyDescent="0.3">
      <c r="A9" s="22" t="s">
        <v>16</v>
      </c>
      <c r="B9" s="23"/>
      <c r="C9" s="24"/>
      <c r="D9" s="25">
        <f>SUM(D8:D8)</f>
        <v>36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47.19</v>
      </c>
      <c r="E10" s="10">
        <v>3439</v>
      </c>
      <c r="F10" s="9" t="s">
        <v>77</v>
      </c>
      <c r="G10" s="28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47.19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19</v>
      </c>
      <c r="D12" s="18">
        <v>4.57</v>
      </c>
      <c r="E12" s="10">
        <v>3231</v>
      </c>
      <c r="F12" s="9" t="s">
        <v>22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4.57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19</v>
      </c>
      <c r="D14" s="18">
        <v>1.66</v>
      </c>
      <c r="E14" s="10">
        <v>3238</v>
      </c>
      <c r="F14" s="9" t="s">
        <v>25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1.66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698.49</v>
      </c>
      <c r="E16" s="10">
        <v>3222</v>
      </c>
      <c r="F16" s="9" t="s">
        <v>29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698.49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19</v>
      </c>
      <c r="D18" s="18">
        <v>126.18</v>
      </c>
      <c r="E18" s="10">
        <v>3231</v>
      </c>
      <c r="F18" s="9" t="s">
        <v>22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126.18</v>
      </c>
      <c r="E19" s="24"/>
      <c r="F19" s="26"/>
      <c r="G19" s="27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101.25</v>
      </c>
      <c r="E20" s="10">
        <v>3238</v>
      </c>
      <c r="F20" s="9" t="s">
        <v>25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101.25</v>
      </c>
      <c r="E21" s="24"/>
      <c r="F21" s="26"/>
      <c r="G21" s="27"/>
    </row>
    <row r="22" spans="1:7" x14ac:dyDescent="0.25">
      <c r="A22" s="9" t="s">
        <v>35</v>
      </c>
      <c r="B22" s="14" t="s">
        <v>36</v>
      </c>
      <c r="C22" s="10" t="s">
        <v>19</v>
      </c>
      <c r="D22" s="18">
        <v>10.62</v>
      </c>
      <c r="E22" s="10">
        <v>3295</v>
      </c>
      <c r="F22" s="9" t="s">
        <v>37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10.62</v>
      </c>
      <c r="E23" s="24"/>
      <c r="F23" s="26"/>
      <c r="G23" s="27"/>
    </row>
    <row r="24" spans="1:7" x14ac:dyDescent="0.25">
      <c r="A24" s="9" t="s">
        <v>38</v>
      </c>
      <c r="B24" s="14" t="s">
        <v>39</v>
      </c>
      <c r="C24" s="10" t="s">
        <v>40</v>
      </c>
      <c r="D24" s="18">
        <v>8.92</v>
      </c>
      <c r="E24" s="10">
        <v>3222</v>
      </c>
      <c r="F24" s="9" t="s">
        <v>29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8.92</v>
      </c>
      <c r="E25" s="24"/>
      <c r="F25" s="26"/>
      <c r="G25" s="27"/>
    </row>
    <row r="26" spans="1:7" x14ac:dyDescent="0.25">
      <c r="A26" s="9" t="s">
        <v>41</v>
      </c>
      <c r="B26" s="14" t="s">
        <v>42</v>
      </c>
      <c r="C26" s="10" t="s">
        <v>28</v>
      </c>
      <c r="D26" s="18">
        <v>4.84</v>
      </c>
      <c r="E26" s="10">
        <v>3234</v>
      </c>
      <c r="F26" s="9" t="s">
        <v>43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4.84</v>
      </c>
      <c r="E27" s="24"/>
      <c r="F27" s="26"/>
      <c r="G27" s="27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270.45</v>
      </c>
      <c r="E28" s="10">
        <v>3234</v>
      </c>
      <c r="F28" s="9" t="s">
        <v>43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270.45</v>
      </c>
      <c r="E29" s="24"/>
      <c r="F29" s="26"/>
      <c r="G29" s="27"/>
    </row>
    <row r="30" spans="1:7" x14ac:dyDescent="0.25">
      <c r="A30" s="9" t="s">
        <v>47</v>
      </c>
      <c r="B30" s="14" t="s">
        <v>48</v>
      </c>
      <c r="C30" s="10" t="s">
        <v>49</v>
      </c>
      <c r="D30" s="18">
        <v>743.12</v>
      </c>
      <c r="E30" s="10">
        <v>3231</v>
      </c>
      <c r="F30" s="9" t="s">
        <v>22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743.12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799.47</v>
      </c>
      <c r="E32" s="10">
        <v>3222</v>
      </c>
      <c r="F32" s="9" t="s">
        <v>29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799.47</v>
      </c>
      <c r="E33" s="24"/>
      <c r="F33" s="26"/>
      <c r="G33" s="27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311.19</v>
      </c>
      <c r="E34" s="10">
        <v>3222</v>
      </c>
      <c r="F34" s="9" t="s">
        <v>29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311.19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13</v>
      </c>
      <c r="D36" s="18">
        <v>265.95999999999998</v>
      </c>
      <c r="E36" s="10">
        <v>3223</v>
      </c>
      <c r="F36" s="9" t="s">
        <v>58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265.95999999999998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61</v>
      </c>
      <c r="D38" s="18">
        <v>1476.53</v>
      </c>
      <c r="E38" s="10">
        <v>3223</v>
      </c>
      <c r="F38" s="9" t="s">
        <v>58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1476.53</v>
      </c>
      <c r="E39" s="24"/>
      <c r="F39" s="26"/>
      <c r="G39" s="27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29</v>
      </c>
      <c r="E40" s="10">
        <v>3223</v>
      </c>
      <c r="F40" s="9" t="s">
        <v>58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29</v>
      </c>
      <c r="E41" s="24"/>
      <c r="F41" s="26"/>
      <c r="G41" s="27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437.5</v>
      </c>
      <c r="E42" s="10">
        <v>3231</v>
      </c>
      <c r="F42" s="9" t="s">
        <v>22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437.5</v>
      </c>
      <c r="E43" s="24"/>
      <c r="F43" s="26"/>
      <c r="G43" s="27"/>
    </row>
    <row r="44" spans="1:7" x14ac:dyDescent="0.25">
      <c r="A44" s="9" t="s">
        <v>68</v>
      </c>
      <c r="B44" s="14" t="s">
        <v>69</v>
      </c>
      <c r="C44" s="10" t="s">
        <v>52</v>
      </c>
      <c r="D44" s="18">
        <v>98.1</v>
      </c>
      <c r="E44" s="10">
        <v>3234</v>
      </c>
      <c r="F44" s="9" t="s">
        <v>43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98.1</v>
      </c>
      <c r="E45" s="24"/>
      <c r="F45" s="26"/>
      <c r="G45" s="27"/>
    </row>
    <row r="46" spans="1:7" ht="27" customHeight="1" thickBot="1" x14ac:dyDescent="0.3">
      <c r="A46" s="38" t="s">
        <v>16</v>
      </c>
      <c r="B46" s="39"/>
      <c r="C46" s="40"/>
      <c r="D46" s="41">
        <f>D9+D11+D13+D15+D17+D19+D21+D23+D25+D27+D29+D31+D33+D35+D37+D39+D41+D43+D45</f>
        <v>5471.0400000000009</v>
      </c>
      <c r="E46" s="53" t="s">
        <v>86</v>
      </c>
      <c r="F46" s="42"/>
      <c r="G46" s="29"/>
    </row>
    <row r="47" spans="1:7" ht="27" customHeight="1" thickBot="1" x14ac:dyDescent="0.3">
      <c r="A47" s="43" t="s">
        <v>79</v>
      </c>
      <c r="B47" s="44"/>
      <c r="C47" s="45"/>
      <c r="D47" s="46"/>
      <c r="E47" s="45"/>
      <c r="F47" s="47"/>
      <c r="G47" s="48"/>
    </row>
    <row r="48" spans="1:7" x14ac:dyDescent="0.25">
      <c r="A48" s="9"/>
      <c r="B48" s="14"/>
      <c r="C48" s="10"/>
      <c r="D48" s="51">
        <f>1315.5+41709.76</f>
        <v>43025.26</v>
      </c>
      <c r="E48" s="10">
        <v>3111</v>
      </c>
      <c r="F48" s="9" t="s">
        <v>70</v>
      </c>
      <c r="G48" s="28" t="s">
        <v>15</v>
      </c>
    </row>
    <row r="49" spans="1:7" x14ac:dyDescent="0.25">
      <c r="A49" s="9"/>
      <c r="B49" s="14"/>
      <c r="C49" s="10"/>
      <c r="D49" s="50">
        <v>831.11</v>
      </c>
      <c r="E49" s="10">
        <v>3113</v>
      </c>
      <c r="F49" s="9" t="s">
        <v>80</v>
      </c>
      <c r="G49" s="29" t="s">
        <v>15</v>
      </c>
    </row>
    <row r="50" spans="1:7" x14ac:dyDescent="0.25">
      <c r="A50" s="9"/>
      <c r="B50" s="14"/>
      <c r="C50" s="10"/>
      <c r="D50" s="50">
        <v>998.79</v>
      </c>
      <c r="E50" s="10">
        <v>3114</v>
      </c>
      <c r="F50" s="9" t="s">
        <v>81</v>
      </c>
      <c r="G50" s="29" t="s">
        <v>15</v>
      </c>
    </row>
    <row r="51" spans="1:7" x14ac:dyDescent="0.25">
      <c r="A51" s="9"/>
      <c r="B51" s="14"/>
      <c r="C51" s="10"/>
      <c r="D51" s="50">
        <v>2967.19</v>
      </c>
      <c r="E51" s="10">
        <v>3121</v>
      </c>
      <c r="F51" s="9" t="s">
        <v>84</v>
      </c>
      <c r="G51" s="29" t="s">
        <v>15</v>
      </c>
    </row>
    <row r="52" spans="1:7" x14ac:dyDescent="0.25">
      <c r="A52" s="9"/>
      <c r="B52" s="14"/>
      <c r="C52" s="10"/>
      <c r="D52" s="50">
        <f>217.06+242.09+6810.43</f>
        <v>7269.58</v>
      </c>
      <c r="E52" s="10">
        <v>3132</v>
      </c>
      <c r="F52" s="9" t="s">
        <v>82</v>
      </c>
      <c r="G52" s="29" t="s">
        <v>15</v>
      </c>
    </row>
    <row r="53" spans="1:7" x14ac:dyDescent="0.25">
      <c r="A53" s="9"/>
      <c r="B53" s="14"/>
      <c r="C53" s="10"/>
      <c r="D53" s="50">
        <v>535</v>
      </c>
      <c r="E53" s="10">
        <v>3211</v>
      </c>
      <c r="F53" s="9" t="s">
        <v>71</v>
      </c>
      <c r="G53" s="29" t="s">
        <v>15</v>
      </c>
    </row>
    <row r="54" spans="1:7" x14ac:dyDescent="0.25">
      <c r="A54" s="9"/>
      <c r="B54" s="14"/>
      <c r="C54" s="10"/>
      <c r="D54" s="50">
        <f>10+1592.13</f>
        <v>1602.13</v>
      </c>
      <c r="E54" s="10">
        <v>3212</v>
      </c>
      <c r="F54" s="9" t="s">
        <v>72</v>
      </c>
      <c r="G54" s="29" t="s">
        <v>15</v>
      </c>
    </row>
    <row r="55" spans="1:7" x14ac:dyDescent="0.25">
      <c r="A55" s="9"/>
      <c r="B55" s="14"/>
      <c r="C55" s="10"/>
      <c r="D55" s="50">
        <v>15</v>
      </c>
      <c r="E55" s="10">
        <v>3213</v>
      </c>
      <c r="F55" s="9" t="s">
        <v>73</v>
      </c>
      <c r="G55" s="29" t="s">
        <v>15</v>
      </c>
    </row>
    <row r="56" spans="1:7" x14ac:dyDescent="0.25">
      <c r="A56" s="9"/>
      <c r="B56" s="14"/>
      <c r="C56" s="10"/>
      <c r="D56" s="50">
        <v>31</v>
      </c>
      <c r="E56" s="10">
        <v>3214</v>
      </c>
      <c r="F56" s="9" t="s">
        <v>83</v>
      </c>
      <c r="G56" s="29" t="s">
        <v>15</v>
      </c>
    </row>
    <row r="57" spans="1:7" x14ac:dyDescent="0.25">
      <c r="A57" s="9"/>
      <c r="B57" s="14"/>
      <c r="C57" s="10"/>
      <c r="D57" s="50">
        <v>194</v>
      </c>
      <c r="E57" s="10">
        <v>3295</v>
      </c>
      <c r="F57" s="9" t="s">
        <v>37</v>
      </c>
      <c r="G57" s="29" t="s">
        <v>15</v>
      </c>
    </row>
    <row r="58" spans="1:7" x14ac:dyDescent="0.25">
      <c r="A58" s="9"/>
      <c r="B58" s="14"/>
      <c r="C58" s="10"/>
      <c r="D58" s="50">
        <v>87.58</v>
      </c>
      <c r="E58" s="10">
        <v>3237</v>
      </c>
      <c r="F58" s="9" t="s">
        <v>74</v>
      </c>
      <c r="G58" s="29" t="s">
        <v>15</v>
      </c>
    </row>
    <row r="59" spans="1:7" x14ac:dyDescent="0.25">
      <c r="A59" s="9"/>
      <c r="B59" s="14"/>
      <c r="C59" s="10"/>
      <c r="D59" s="50">
        <v>25</v>
      </c>
      <c r="E59" s="10">
        <v>3294</v>
      </c>
      <c r="F59" s="9" t="s">
        <v>75</v>
      </c>
      <c r="G59" s="29" t="s">
        <v>15</v>
      </c>
    </row>
    <row r="60" spans="1:7" x14ac:dyDescent="0.25">
      <c r="A60" s="9"/>
      <c r="B60" s="14"/>
      <c r="C60" s="10"/>
      <c r="D60" s="50"/>
      <c r="E60" s="10"/>
      <c r="F60" s="9"/>
      <c r="G60" s="29"/>
    </row>
    <row r="61" spans="1:7" x14ac:dyDescent="0.25">
      <c r="A61" s="9"/>
      <c r="B61" s="14"/>
      <c r="C61" s="10"/>
      <c r="D61" s="49"/>
      <c r="E61" s="10"/>
      <c r="F61" s="9"/>
      <c r="G61" s="29"/>
    </row>
    <row r="62" spans="1:7" ht="21" customHeight="1" thickBot="1" x14ac:dyDescent="0.3">
      <c r="A62" s="22" t="s">
        <v>16</v>
      </c>
      <c r="B62" s="23"/>
      <c r="C62" s="24"/>
      <c r="D62" s="25">
        <f>D48+D49+D50+D51+D52+D53+D54+D55+D56+D57+D58+D59</f>
        <v>57581.640000000007</v>
      </c>
      <c r="E62" s="54" t="s">
        <v>86</v>
      </c>
      <c r="F62" s="26"/>
      <c r="G62" s="27"/>
    </row>
    <row r="63" spans="1:7" ht="21.75" customHeight="1" thickBot="1" x14ac:dyDescent="0.3">
      <c r="A63" s="30" t="s">
        <v>76</v>
      </c>
      <c r="B63" s="31"/>
      <c r="C63" s="32"/>
      <c r="D63" s="52">
        <f>SUM(D9,D11,D13,D15,D17,D19,D21,D23,D25,D27,D29,D31,D33,D35,D37,D39,D41,D43,D45,D62)</f>
        <v>63052.680000000008</v>
      </c>
      <c r="E63" s="30" t="s">
        <v>85</v>
      </c>
      <c r="F63" s="33"/>
      <c r="G63" s="34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mergeCells count="1">
    <mergeCell ref="A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Kovačec</cp:lastModifiedBy>
  <dcterms:created xsi:type="dcterms:W3CDTF">2024-03-05T11:42:46Z</dcterms:created>
  <dcterms:modified xsi:type="dcterms:W3CDTF">2025-04-10T08:43:55Z</dcterms:modified>
</cp:coreProperties>
</file>