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2025\TRANSPARENTNOST SREDSTAVA 2025\"/>
    </mc:Choice>
  </mc:AlternateContent>
  <xr:revisionPtr revIDLastSave="0" documentId="13_ncr:1_{AF7EBA74-347B-49F2-BDA2-F08E915805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D66" i="1"/>
  <c r="D65" i="1"/>
  <c r="D68" i="1"/>
  <c r="D62" i="1"/>
  <c r="D72" i="1" l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7" i="1"/>
  <c r="D15" i="1"/>
  <c r="D13" i="1"/>
  <c r="D11" i="1"/>
  <c r="D9" i="1"/>
  <c r="D60" i="1" l="1"/>
</calcChain>
</file>

<file path=xl/sharedStrings.xml><?xml version="1.0" encoding="utf-8"?>
<sst xmlns="http://schemas.openxmlformats.org/spreadsheetml/2006/main" count="190" uniqueCount="97">
  <si>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</si>
  <si>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</si>
  <si>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</si>
  <si>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</si>
  <si>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</si>
  <si>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</si>
  <si>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</si>
  <si>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</si>
  <si>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</si>
  <si>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</si>
  <si>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01.02.2025 Do 28.02.2025</t>
  </si>
  <si>
    <t>HUROŠ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</si>
  <si>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</si>
  <si>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</si>
  <si>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</si>
  <si>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OSNOVNA ŠKOLA BELEC</t>
  </si>
  <si>
    <t>Ukupno:</t>
  </si>
  <si>
    <t>MAT, obrt za poduku</t>
  </si>
  <si>
    <t>96946541215</t>
  </si>
  <si>
    <t>10000 Zagreb</t>
  </si>
  <si>
    <t xml:space="preserve">OSTALE USLUGE                                                                                                                                         </t>
  </si>
  <si>
    <t>Zagrebačka banka</t>
  </si>
  <si>
    <t>92963223473</t>
  </si>
  <si>
    <t>Nema Konta Na Odabranoj Razini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</si>
  <si>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</si>
  <si>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</si>
  <si>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</si>
  <si>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</si>
  <si>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</si>
  <si>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</si>
  <si>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</si>
  <si>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</si>
  <si>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</si>
  <si>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</si>
  <si>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</si>
  <si>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</si>
  <si>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</si>
  <si>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HZOS</t>
  </si>
  <si>
    <t>78661516143</t>
  </si>
  <si>
    <t>ZAGREB</t>
  </si>
  <si>
    <t>OPTIMUS LAB D.O.O.,</t>
  </si>
  <si>
    <t>71981294715</t>
  </si>
  <si>
    <t>ČAKOVEC</t>
  </si>
  <si>
    <t>Ivo prom d.o.o.</t>
  </si>
  <si>
    <t>71017330772</t>
  </si>
  <si>
    <t>Konjščina</t>
  </si>
  <si>
    <t>Hrvatska radiotelevizija</t>
  </si>
  <si>
    <t>68419124305</t>
  </si>
  <si>
    <t>PRISTOJBE I NAKNADE</t>
  </si>
  <si>
    <t>Tintilin d.o.o.</t>
  </si>
  <si>
    <t>67188623634</t>
  </si>
  <si>
    <t>Zlatar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</si>
  <si>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</si>
  <si>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</si>
  <si>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</si>
  <si>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Zavod za javno zdravstvo KZŽ</t>
  </si>
  <si>
    <t>60235531937</t>
  </si>
  <si>
    <t xml:space="preserve">ZDRAVSTVENE I VETERINARSKE USLUGE                                                                                                                     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</si>
  <si>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</si>
  <si>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</si>
  <si>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</si>
  <si>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</si>
  <si>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Alca Zagreb d.o.o.</t>
  </si>
  <si>
    <t>58353015102</t>
  </si>
  <si>
    <t>HEP</t>
  </si>
  <si>
    <t>46830600751</t>
  </si>
  <si>
    <t xml:space="preserve">POSLOVNI OBJEKTI                                                                                                                                      </t>
  </si>
  <si>
    <t>Vindija</t>
  </si>
  <si>
    <t>44138062462</t>
  </si>
  <si>
    <t>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</si>
  <si>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</si>
  <si>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</si>
  <si>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</si>
  <si>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</si>
  <si>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</si>
  <si>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</si>
  <si>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Ulix d.o.o.</t>
  </si>
  <si>
    <t>26561427801</t>
  </si>
  <si>
    <t>KLAGRAF, obrt za tiskarske usluge, vl. Marina Klarić</t>
  </si>
  <si>
    <t>26140329512</t>
  </si>
  <si>
    <t>Vatrozaštita vl. Željko Fruk</t>
  </si>
  <si>
    <t>26087715358</t>
  </si>
  <si>
    <t xml:space="preserve">USLUGE TEKUĆEG I INVESTICIJSKOG ODRŽAVANJA                                                                                                            </t>
  </si>
  <si>
    <t>STP termo produkt d.o.o.</t>
  </si>
  <si>
    <t>23702207400</t>
  </si>
  <si>
    <t>Komunalac Konjščina d.o.o</t>
  </si>
  <si>
    <t>04274608715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</si>
  <si>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</si>
  <si>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</si>
  <si>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</si>
  <si>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</si>
  <si>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Kategorija 1</t>
  </si>
  <si>
    <t>Kategorija 2</t>
  </si>
  <si>
    <t>DOPRINOSI ZA OBVEZNO ZDRAVSTVENO OSIGURANJE</t>
  </si>
  <si>
    <t>PLAĆE ZA PREKOVREMENI RAD</t>
  </si>
  <si>
    <t>PLAĆE ZA POSEBNE UVJETE RADA</t>
  </si>
  <si>
    <t>OSTALE NAKNDE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</si>
</sst>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164" fontId="5" fillId="4" borderId="14" xfId="0" applyNumberFormat="1" applyFont="1" applyFill="1" applyBorder="1" applyAlignment="1">
      <alignment horizontal="right" vertical="top"/>
    </xf>
    <xf numFmtId="164" fontId="0" fillId="5" borderId="13" xfId="0" applyNumberFormat="1" applyFill="1" applyBorder="1" applyAlignment="1">
      <alignment horizontal="right" vertical="center"/>
    </xf>
    <xf numFmtId="164" fontId="0" fillId="5" borderId="15" xfId="0" applyNumberFormat="1" applyFill="1" applyBorder="1" applyAlignment="1">
      <alignment horizontal="right" vertical="center"/>
    </xf>
    <xf numFmtId="0" fontId="0" fillId="4" borderId="6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6"/>
  <sheetViews>
    <sheetView tabSelected="1" topLeftCell="A53" zoomScaleNormal="100" workbookViewId="0">
      <selection activeCell="B79" sqref="B7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1" t="s">
        <v>91</v>
      </c>
      <c r="B7" s="42"/>
      <c r="C7" s="42"/>
      <c r="D7" s="42"/>
      <c r="E7" s="42"/>
      <c r="F7" s="42"/>
      <c r="G7" s="43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70</v>
      </c>
      <c r="E8" s="10">
        <v>3294</v>
      </c>
      <c r="F8" s="9" t="s">
        <v>14</v>
      </c>
      <c r="G8" s="21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SUM(D8:D8)</f>
        <v>70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7.5</v>
      </c>
      <c r="E10" s="10">
        <v>3239</v>
      </c>
      <c r="F10" s="9" t="s">
        <v>20</v>
      </c>
      <c r="G10" s="28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7.5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13</v>
      </c>
      <c r="D12" s="18">
        <v>56.49</v>
      </c>
      <c r="E12" s="10">
        <v>3439</v>
      </c>
      <c r="F12" s="9" t="s">
        <v>23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56.49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13</v>
      </c>
      <c r="D14" s="18">
        <v>8.75</v>
      </c>
      <c r="E14" s="10">
        <v>3231</v>
      </c>
      <c r="F14" s="9" t="s">
        <v>26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8.75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13</v>
      </c>
      <c r="D16" s="18">
        <v>1.66</v>
      </c>
      <c r="E16" s="10">
        <v>3238</v>
      </c>
      <c r="F16" s="9" t="s">
        <v>29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1.66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360.86</v>
      </c>
      <c r="E18" s="10">
        <v>3221</v>
      </c>
      <c r="F18" s="9" t="s">
        <v>33</v>
      </c>
      <c r="G18" s="28" t="s">
        <v>15</v>
      </c>
    </row>
    <row r="19" spans="1:7" x14ac:dyDescent="0.25">
      <c r="A19" s="9"/>
      <c r="B19" s="14"/>
      <c r="C19" s="10"/>
      <c r="D19" s="18">
        <v>533.87</v>
      </c>
      <c r="E19" s="10">
        <v>3222</v>
      </c>
      <c r="F19" s="9" t="s">
        <v>34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894.73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111.49</v>
      </c>
      <c r="E21" s="10">
        <v>3231</v>
      </c>
      <c r="F21" s="9" t="s">
        <v>26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111.49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55</v>
      </c>
      <c r="E23" s="10">
        <v>3294</v>
      </c>
      <c r="F23" s="9" t="s">
        <v>14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55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101.25</v>
      </c>
      <c r="E25" s="10">
        <v>3238</v>
      </c>
      <c r="F25" s="9" t="s">
        <v>29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101.25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150</v>
      </c>
      <c r="E27" s="10">
        <v>3221</v>
      </c>
      <c r="F27" s="9" t="s">
        <v>33</v>
      </c>
      <c r="G27" s="28" t="s">
        <v>15</v>
      </c>
    </row>
    <row r="28" spans="1:7" x14ac:dyDescent="0.25">
      <c r="A28" s="9"/>
      <c r="B28" s="14"/>
      <c r="C28" s="10"/>
      <c r="D28" s="18">
        <v>7.04</v>
      </c>
      <c r="E28" s="10">
        <v>3239</v>
      </c>
      <c r="F28" s="9" t="s">
        <v>20</v>
      </c>
      <c r="G28" s="29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SUM(D27:D28)</f>
        <v>157.04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13</v>
      </c>
      <c r="D30" s="18">
        <v>10.62</v>
      </c>
      <c r="E30" s="10">
        <v>3295</v>
      </c>
      <c r="F30" s="9" t="s">
        <v>48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10.62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42.58</v>
      </c>
      <c r="E32" s="10">
        <v>3221</v>
      </c>
      <c r="F32" s="9" t="s">
        <v>33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42.58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32</v>
      </c>
      <c r="D34" s="18">
        <v>4.84</v>
      </c>
      <c r="E34" s="10">
        <v>3234</v>
      </c>
      <c r="F34" s="9" t="s">
        <v>54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4.84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51</v>
      </c>
      <c r="D36" s="18">
        <v>21.9</v>
      </c>
      <c r="E36" s="10">
        <v>3236</v>
      </c>
      <c r="F36" s="9" t="s">
        <v>57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21.9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346.95</v>
      </c>
      <c r="E38" s="10">
        <v>3211</v>
      </c>
      <c r="F38" s="9" t="s">
        <v>61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346.95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13</v>
      </c>
      <c r="D40" s="18">
        <v>172.84</v>
      </c>
      <c r="E40" s="10">
        <v>3221</v>
      </c>
      <c r="F40" s="9" t="s">
        <v>33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172.84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32</v>
      </c>
      <c r="D42" s="18">
        <v>138.75</v>
      </c>
      <c r="E42" s="10">
        <v>4212</v>
      </c>
      <c r="F42" s="9" t="s">
        <v>66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138.75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390.48</v>
      </c>
      <c r="E44" s="10">
        <v>3222</v>
      </c>
      <c r="F44" s="9" t="s">
        <v>34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390.48</v>
      </c>
      <c r="E45" s="24"/>
      <c r="F45" s="26"/>
      <c r="G45" s="27"/>
    </row>
    <row r="46" spans="1:7" x14ac:dyDescent="0.25">
      <c r="A46" s="9" t="s">
        <v>70</v>
      </c>
      <c r="B46" s="14" t="s">
        <v>71</v>
      </c>
      <c r="C46" s="10" t="s">
        <v>19</v>
      </c>
      <c r="D46" s="18">
        <v>316.04000000000002</v>
      </c>
      <c r="E46" s="10">
        <v>3223</v>
      </c>
      <c r="F46" s="9" t="s">
        <v>72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316.04000000000002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2061.21</v>
      </c>
      <c r="E48" s="10">
        <v>3223</v>
      </c>
      <c r="F48" s="9" t="s">
        <v>72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2061.21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13</v>
      </c>
      <c r="D50" s="18">
        <v>180.71</v>
      </c>
      <c r="E50" s="10">
        <v>3211</v>
      </c>
      <c r="F50" s="9" t="s">
        <v>61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180.71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10" t="s">
        <v>51</v>
      </c>
      <c r="D52" s="18">
        <v>320</v>
      </c>
      <c r="E52" s="10">
        <v>3239</v>
      </c>
      <c r="F52" s="9" t="s">
        <v>20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320</v>
      </c>
      <c r="E53" s="24"/>
      <c r="F53" s="26"/>
      <c r="G53" s="27"/>
    </row>
    <row r="54" spans="1:7" x14ac:dyDescent="0.25">
      <c r="A54" s="9" t="s">
        <v>80</v>
      </c>
      <c r="B54" s="14" t="s">
        <v>81</v>
      </c>
      <c r="C54" s="10" t="s">
        <v>32</v>
      </c>
      <c r="D54" s="18">
        <v>150.5</v>
      </c>
      <c r="E54" s="10">
        <v>3232</v>
      </c>
      <c r="F54" s="9" t="s">
        <v>82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150.5</v>
      </c>
      <c r="E55" s="24"/>
      <c r="F55" s="26"/>
      <c r="G55" s="27"/>
    </row>
    <row r="56" spans="1:7" x14ac:dyDescent="0.25">
      <c r="A56" s="9" t="s">
        <v>83</v>
      </c>
      <c r="B56" s="14" t="s">
        <v>84</v>
      </c>
      <c r="C56" s="10" t="s">
        <v>13</v>
      </c>
      <c r="D56" s="18">
        <v>512.5</v>
      </c>
      <c r="E56" s="10">
        <v>3232</v>
      </c>
      <c r="F56" s="9" t="s">
        <v>82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512.5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45</v>
      </c>
      <c r="D58" s="18">
        <v>105.29</v>
      </c>
      <c r="E58" s="10">
        <v>3234</v>
      </c>
      <c r="F58" s="9" t="s">
        <v>54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105.29</v>
      </c>
      <c r="E59" s="24"/>
      <c r="F59" s="26"/>
      <c r="G59" s="27"/>
    </row>
    <row r="60" spans="1:7" ht="27" customHeight="1" thickBot="1" x14ac:dyDescent="0.3">
      <c r="A60" s="36" t="s">
        <v>16</v>
      </c>
      <c r="B60" s="37"/>
      <c r="C60" s="38"/>
      <c r="D60" s="39">
        <f>D9+D11+D13+D15+D17+D20+D22+D24+D26+D29+D31+D33+D35+D37+D39+D41+D43+D47+D49+D51+D53+D55+D45+D57+D59</f>
        <v>6239.12</v>
      </c>
      <c r="E60" s="38"/>
      <c r="F60" s="40"/>
      <c r="G60" s="29"/>
    </row>
    <row r="61" spans="1:7" ht="27" customHeight="1" thickBot="1" x14ac:dyDescent="0.3">
      <c r="A61" s="44" t="s">
        <v>92</v>
      </c>
      <c r="B61" s="45"/>
      <c r="C61" s="46"/>
      <c r="D61" s="48"/>
      <c r="E61" s="46"/>
      <c r="F61" s="47"/>
      <c r="G61" s="51"/>
    </row>
    <row r="62" spans="1:7" x14ac:dyDescent="0.25">
      <c r="A62" s="9"/>
      <c r="B62" s="14"/>
      <c r="C62" s="10"/>
      <c r="D62" s="49">
        <f>1500+42906.58</f>
        <v>44406.58</v>
      </c>
      <c r="E62" s="10">
        <v>3111</v>
      </c>
      <c r="F62" s="9" t="s">
        <v>87</v>
      </c>
      <c r="G62" s="28" t="s">
        <v>15</v>
      </c>
    </row>
    <row r="63" spans="1:7" x14ac:dyDescent="0.25">
      <c r="A63" s="9"/>
      <c r="B63" s="14"/>
      <c r="C63" s="10"/>
      <c r="D63" s="50">
        <v>764.65</v>
      </c>
      <c r="E63" s="10">
        <v>3113</v>
      </c>
      <c r="F63" s="9" t="s">
        <v>94</v>
      </c>
      <c r="G63" s="29" t="s">
        <v>15</v>
      </c>
    </row>
    <row r="64" spans="1:7" x14ac:dyDescent="0.25">
      <c r="A64" s="9"/>
      <c r="B64" s="14"/>
      <c r="C64" s="10"/>
      <c r="D64" s="50">
        <v>1091.02</v>
      </c>
      <c r="E64" s="10">
        <v>3114</v>
      </c>
      <c r="F64" s="9" t="s">
        <v>95</v>
      </c>
      <c r="G64" s="29" t="s">
        <v>15</v>
      </c>
    </row>
    <row r="65" spans="1:7" x14ac:dyDescent="0.25">
      <c r="A65" s="9"/>
      <c r="B65" s="14"/>
      <c r="C65" s="10"/>
      <c r="D65" s="50">
        <f>247.5+7025.95</f>
        <v>7273.45</v>
      </c>
      <c r="E65" s="10">
        <v>3132</v>
      </c>
      <c r="F65" s="9" t="s">
        <v>93</v>
      </c>
      <c r="G65" s="29" t="s">
        <v>15</v>
      </c>
    </row>
    <row r="66" spans="1:7" x14ac:dyDescent="0.25">
      <c r="A66" s="9"/>
      <c r="B66" s="14"/>
      <c r="C66" s="10"/>
      <c r="D66" s="50">
        <f>60+60+135</f>
        <v>255</v>
      </c>
      <c r="E66" s="10">
        <v>3211</v>
      </c>
      <c r="F66" s="9" t="s">
        <v>61</v>
      </c>
      <c r="G66" s="29" t="s">
        <v>15</v>
      </c>
    </row>
    <row r="67" spans="1:7" x14ac:dyDescent="0.25">
      <c r="A67" s="9"/>
      <c r="B67" s="14"/>
      <c r="C67" s="10"/>
      <c r="D67" s="50">
        <v>72.5</v>
      </c>
      <c r="E67" s="10">
        <v>3214</v>
      </c>
      <c r="F67" s="9" t="s">
        <v>96</v>
      </c>
      <c r="G67" s="29" t="s">
        <v>15</v>
      </c>
    </row>
    <row r="68" spans="1:7" x14ac:dyDescent="0.25">
      <c r="A68" s="9"/>
      <c r="B68" s="14"/>
      <c r="C68" s="10"/>
      <c r="D68" s="50">
        <f>10.08+1941.98</f>
        <v>1952.06</v>
      </c>
      <c r="E68" s="10">
        <v>3212</v>
      </c>
      <c r="F68" s="9" t="s">
        <v>88</v>
      </c>
      <c r="G68" s="29" t="s">
        <v>15</v>
      </c>
    </row>
    <row r="69" spans="1:7" x14ac:dyDescent="0.25">
      <c r="A69" s="9"/>
      <c r="B69" s="14"/>
      <c r="C69" s="10"/>
      <c r="D69" s="50">
        <v>194</v>
      </c>
      <c r="E69" s="10">
        <v>3295</v>
      </c>
      <c r="F69" s="9" t="s">
        <v>48</v>
      </c>
      <c r="G69" s="29" t="s">
        <v>15</v>
      </c>
    </row>
    <row r="70" spans="1:7" x14ac:dyDescent="0.25">
      <c r="A70" s="9"/>
      <c r="B70" s="14"/>
      <c r="C70" s="10"/>
      <c r="D70" s="50">
        <v>63.68</v>
      </c>
      <c r="E70" s="10">
        <v>3237</v>
      </c>
      <c r="F70" s="9" t="s">
        <v>89</v>
      </c>
      <c r="G70" s="29" t="s">
        <v>15</v>
      </c>
    </row>
    <row r="71" spans="1:7" x14ac:dyDescent="0.25">
      <c r="A71" s="9"/>
      <c r="B71" s="14"/>
      <c r="C71" s="10"/>
      <c r="D71" s="50">
        <v>53.08</v>
      </c>
      <c r="E71" s="10">
        <v>3239</v>
      </c>
      <c r="F71" s="9" t="s">
        <v>20</v>
      </c>
      <c r="G71" s="29" t="s">
        <v>15</v>
      </c>
    </row>
    <row r="72" spans="1:7" ht="21" customHeight="1" thickBot="1" x14ac:dyDescent="0.3">
      <c r="A72" s="22" t="s">
        <v>16</v>
      </c>
      <c r="B72" s="23"/>
      <c r="C72" s="24"/>
      <c r="D72" s="25">
        <f>SUM(D62:D71)</f>
        <v>56126.02</v>
      </c>
      <c r="E72" s="24"/>
      <c r="F72" s="26"/>
      <c r="G72" s="27"/>
    </row>
    <row r="73" spans="1:7" ht="15.75" thickBot="1" x14ac:dyDescent="0.3">
      <c r="A73" s="30" t="s">
        <v>90</v>
      </c>
      <c r="B73" s="31"/>
      <c r="C73" s="32"/>
      <c r="D73" s="33">
        <f>D60+D72</f>
        <v>62365.14</v>
      </c>
      <c r="E73" s="32"/>
      <c r="F73" s="34"/>
      <c r="G73" s="35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2025-03-12T10:34:21Z</dcterms:modified>
</cp:coreProperties>
</file>