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2024\Transparentnost sredstava 2024\"/>
    </mc:Choice>
  </mc:AlternateContent>
  <xr:revisionPtr revIDLastSave="0" documentId="13_ncr:1_{9488D9F4-32B2-409C-8D6E-5E0652052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74" i="1" l="1"/>
  <c r="D72" i="1"/>
  <c r="D70" i="1"/>
  <c r="D68" i="1"/>
  <c r="D66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5" i="1"/>
  <c r="D13" i="1"/>
  <c r="D11" i="1"/>
  <c r="D9" i="1"/>
  <c r="D75" i="1" l="1"/>
  <c r="D86" i="1" s="1"/>
</calcChain>
</file>

<file path=xl/sharedStrings.xml><?xml version="1.0" encoding="utf-8"?>
<sst xmlns="http://schemas.openxmlformats.org/spreadsheetml/2006/main" count="226" uniqueCount="116">
  <si>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</si>
  <si>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</si>
  <si>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</si>
  <si>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</si>
  <si>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</si>
  <si>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</si>
  <si>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</si>
  <si>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</si>
  <si>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</si>
  <si>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</si>
  <si>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01.12.2024 Do 31.12.2024</t>
  </si>
  <si>
    <t>Zagrebačka banka</t>
  </si>
  <si>
    <t>92963223473</t>
  </si>
  <si>
    <t>Zagreb</t>
  </si>
  <si>
    <t>OSNOVNA ŠKOLA BELEC</t>
  </si>
  <si>
    <t>Ukupno:</t>
  </si>
  <si>
    <t>GENERAL LOGISTICS SYSTEMS CROATIA D.O.O.-GLS</t>
  </si>
  <si>
    <t>88360795357</t>
  </si>
  <si>
    <t>10255 Donji Stupnik</t>
  </si>
  <si>
    <t xml:space="preserve">USLUGE TELEFONA, POŠTE I PRIJEVOZA                                                                                                                    </t>
  </si>
  <si>
    <t>Hrvatska pošta</t>
  </si>
  <si>
    <t>87311810356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</si>
  <si>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</si>
  <si>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</si>
  <si>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</si>
  <si>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</si>
  <si>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</si>
  <si>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</si>
  <si>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</si>
  <si>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</si>
  <si>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</si>
  <si>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</si>
  <si>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</si>
  <si>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</si>
  <si>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</si>
  <si>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Klemar d.o.o.</t>
  </si>
  <si>
    <t>73378812527</t>
  </si>
  <si>
    <t>Zlatar</t>
  </si>
  <si>
    <t>OPTIMUS LAB D.O.O.,</t>
  </si>
  <si>
    <t>71981294715</t>
  </si>
  <si>
    <t>ČAKOVEC</t>
  </si>
  <si>
    <t>Ivo prom d.o.o.</t>
  </si>
  <si>
    <t>71017330772</t>
  </si>
  <si>
    <t>Konjščina</t>
  </si>
  <si>
    <t xml:space="preserve">UREDSKA OPREMA I NAMJEŠTAJ                    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</si>
  <si>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</si>
  <si>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</si>
  <si>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</si>
  <si>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</si>
  <si>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</si>
  <si>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JYSK</t>
  </si>
  <si>
    <t>64729046835</t>
  </si>
  <si>
    <t>ZABOK</t>
  </si>
  <si>
    <t xml:space="preserve">SITNI INVENTAR I AUTO GUME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</si>
  <si>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</si>
  <si>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</si>
  <si>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</si>
  <si>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ZAG-VET d.o.o.</t>
  </si>
  <si>
    <t>55377057545</t>
  </si>
  <si>
    <t>Bravalis d.o.o.</t>
  </si>
  <si>
    <t>55086479613</t>
  </si>
  <si>
    <t>Donja Selnica</t>
  </si>
  <si>
    <t>P.P. Pekara</t>
  </si>
  <si>
    <t>45487700268</t>
  </si>
  <si>
    <t>Vindija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</si>
  <si>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</si>
  <si>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</si>
  <si>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</si>
  <si>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</si>
  <si>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</si>
  <si>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</si>
  <si>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</si>
  <si>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</si>
  <si>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</si>
  <si>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Školska knjiga</t>
  </si>
  <si>
    <t>38967655335</t>
  </si>
  <si>
    <t>Hercegova trgovina d.o.o.</t>
  </si>
  <si>
    <t>37927948281</t>
  </si>
  <si>
    <t xml:space="preserve">OSTALE USLUGE                                                                                                                                         </t>
  </si>
  <si>
    <t>Preis-super, d.o.o.</t>
  </si>
  <si>
    <t>34703825125</t>
  </si>
  <si>
    <t xml:space="preserve">MATERIJAL I DIJELOVI ZA TEKUĆE I INVESTICIJSKO ODRŽAVANJE                                                                                             </t>
  </si>
  <si>
    <t>Floa d.o.o.</t>
  </si>
  <si>
    <t>28753835270</t>
  </si>
  <si>
    <t>Prima Pharme, Ljekrana Zlatar</t>
  </si>
  <si>
    <t>282853339387</t>
  </si>
  <si>
    <t>Agramlife osiguranje d.d.</t>
  </si>
  <si>
    <t>18742666873</t>
  </si>
  <si>
    <t xml:space="preserve">ZDRAVSTVENE I VETERINARSKE USLUGE                                                                                                                     </t>
  </si>
  <si>
    <t>Katarina Zrinski d.o.o.</t>
  </si>
  <si>
    <t>13653700851</t>
  </si>
  <si>
    <t>Transporti Duktaj d.o.o.</t>
  </si>
  <si>
    <t>10768262052</t>
  </si>
  <si>
    <t>Budniščina</t>
  </si>
  <si>
    <t>Komunalac Konjščina d.o.o</t>
  </si>
  <si>
    <t>04274608715</t>
  </si>
  <si>
    <t>SAEPTUM D.O.O.</t>
  </si>
  <si>
    <t>00721493603</t>
  </si>
  <si>
    <t>40000 Čakovec</t>
  </si>
  <si>
    <t xml:space="preserve">INTELEKTUALNE I OSOBNE USLUGE                                                                                                                         </t>
  </si>
  <si>
    <t>Cvjećarna "Ivančica"- obrt za cvjećarsko-aranžerske usluge</t>
  </si>
  <si>
    <t>-</t>
  </si>
  <si>
    <t>49250 Zlatar</t>
  </si>
  <si>
    <t xml:space="preserve">OSTALI NESPOMENUTI RASHODI POSLOVANJA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</si>
  <si>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</si>
  <si>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</si>
  <si>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BANKARSKE USLUGE I USLUGE PLATNOG PROMETA</t>
  </si>
  <si>
    <t>KNJIGE, UMJETNIČKA DJELA I OSTALE IZLOŽBENE VRIJEDNOSTI</t>
  </si>
  <si>
    <t>Kategorija 1</t>
  </si>
  <si>
    <t>Kategorija 2</t>
  </si>
  <si>
    <t xml:space="preserve">PLAĆE ZA REDOVAN RAD 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</si>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</sst>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right" vertical="top"/>
    </xf>
    <xf numFmtId="0" fontId="5" fillId="4" borderId="12" xfId="0" applyFont="1" applyFill="1" applyBorder="1" applyAlignment="1">
      <alignment horizontal="lef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  <xf numFmtId="0" fontId="0" fillId="0" borderId="13" xfId="0" applyBorder="1" applyAlignment="1">
      <alignment horizontal="left" vertical="center"/>
    </xf>
    <xf numFmtId="164" fontId="6" fillId="5" borderId="14" xfId="0" applyNumberFormat="1" applyFont="1" applyFill="1" applyBorder="1" applyAlignment="1">
      <alignment horizontal="right" vertical="top"/>
    </xf>
    <xf numFmtId="164" fontId="0" fillId="5" borderId="15" xfId="0" applyNumberForma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6"/>
  <sheetViews>
    <sheetView tabSelected="1" zoomScaleNormal="100" workbookViewId="0">
      <selection activeCell="F95" sqref="F9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3.25" customHeight="1" thickTop="1" thickBot="1" x14ac:dyDescent="0.3">
      <c r="A7" s="47" t="s">
        <v>108</v>
      </c>
      <c r="B7" s="48"/>
      <c r="C7" s="48"/>
      <c r="D7" s="48"/>
      <c r="E7" s="48"/>
      <c r="F7" s="48"/>
      <c r="G7" s="49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58.57</v>
      </c>
      <c r="E8" s="10">
        <v>3439</v>
      </c>
      <c r="F8" s="9" t="s">
        <v>106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58.57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11</v>
      </c>
      <c r="E10" s="10">
        <v>3231</v>
      </c>
      <c r="F10" s="9" t="s">
        <v>19</v>
      </c>
      <c r="G10" s="28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11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13</v>
      </c>
      <c r="D12" s="18">
        <v>5.76</v>
      </c>
      <c r="E12" s="10">
        <v>3231</v>
      </c>
      <c r="F12" s="9" t="s">
        <v>19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5.76</v>
      </c>
      <c r="E13" s="24"/>
      <c r="F13" s="26"/>
      <c r="G13" s="27"/>
    </row>
    <row r="14" spans="1:7" x14ac:dyDescent="0.25">
      <c r="A14" s="9" t="s">
        <v>22</v>
      </c>
      <c r="B14" s="14" t="s">
        <v>23</v>
      </c>
      <c r="C14" s="10" t="s">
        <v>13</v>
      </c>
      <c r="D14" s="18">
        <v>1.66</v>
      </c>
      <c r="E14" s="10">
        <v>3238</v>
      </c>
      <c r="F14" s="9" t="s">
        <v>24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27</v>
      </c>
      <c r="D16" s="18">
        <v>28.06</v>
      </c>
      <c r="E16" s="10">
        <v>3222</v>
      </c>
      <c r="F16" s="9" t="s">
        <v>28</v>
      </c>
      <c r="G16" s="28" t="s">
        <v>14</v>
      </c>
    </row>
    <row r="17" spans="1:7" x14ac:dyDescent="0.25">
      <c r="A17" s="9"/>
      <c r="B17" s="14"/>
      <c r="C17" s="10"/>
      <c r="D17" s="18">
        <v>54.48</v>
      </c>
      <c r="E17" s="10">
        <v>3222</v>
      </c>
      <c r="F17" s="9" t="s">
        <v>28</v>
      </c>
      <c r="G17" s="29" t="s">
        <v>14</v>
      </c>
    </row>
    <row r="18" spans="1:7" x14ac:dyDescent="0.25">
      <c r="A18" s="9"/>
      <c r="B18" s="14"/>
      <c r="C18" s="10"/>
      <c r="D18" s="18">
        <v>1695.13</v>
      </c>
      <c r="E18" s="10">
        <v>3222</v>
      </c>
      <c r="F18" s="9" t="s">
        <v>28</v>
      </c>
      <c r="G18" s="29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SUM(D16:D18)</f>
        <v>1777.67</v>
      </c>
      <c r="E19" s="24"/>
      <c r="F19" s="26"/>
      <c r="G19" s="27"/>
    </row>
    <row r="20" spans="1:7" x14ac:dyDescent="0.25">
      <c r="A20" s="9" t="s">
        <v>29</v>
      </c>
      <c r="B20" s="14" t="s">
        <v>30</v>
      </c>
      <c r="C20" s="10" t="s">
        <v>13</v>
      </c>
      <c r="D20" s="18">
        <v>106.3</v>
      </c>
      <c r="E20" s="10">
        <v>3231</v>
      </c>
      <c r="F20" s="9" t="s">
        <v>19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106.3</v>
      </c>
      <c r="E21" s="24"/>
      <c r="F21" s="26"/>
      <c r="G21" s="27"/>
    </row>
    <row r="22" spans="1:7" x14ac:dyDescent="0.25">
      <c r="A22" s="9" t="s">
        <v>31</v>
      </c>
      <c r="B22" s="14" t="s">
        <v>32</v>
      </c>
      <c r="C22" s="10" t="s">
        <v>33</v>
      </c>
      <c r="D22" s="18">
        <v>226</v>
      </c>
      <c r="E22" s="10">
        <v>3221</v>
      </c>
      <c r="F22" s="9" t="s">
        <v>34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226</v>
      </c>
      <c r="E23" s="24"/>
      <c r="F23" s="26"/>
      <c r="G23" s="27"/>
    </row>
    <row r="24" spans="1:7" x14ac:dyDescent="0.25">
      <c r="A24" s="9" t="s">
        <v>35</v>
      </c>
      <c r="B24" s="14" t="s">
        <v>36</v>
      </c>
      <c r="C24" s="10" t="s">
        <v>37</v>
      </c>
      <c r="D24" s="18">
        <v>744.38</v>
      </c>
      <c r="E24" s="10">
        <v>3221</v>
      </c>
      <c r="F24" s="9" t="s">
        <v>34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744.38</v>
      </c>
      <c r="E25" s="24"/>
      <c r="F25" s="26"/>
      <c r="G25" s="27"/>
    </row>
    <row r="26" spans="1:7" x14ac:dyDescent="0.25">
      <c r="A26" s="9" t="s">
        <v>38</v>
      </c>
      <c r="B26" s="14" t="s">
        <v>39</v>
      </c>
      <c r="C26" s="10" t="s">
        <v>40</v>
      </c>
      <c r="D26" s="18">
        <v>101.25</v>
      </c>
      <c r="E26" s="10">
        <v>3238</v>
      </c>
      <c r="F26" s="9" t="s">
        <v>24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101.25</v>
      </c>
      <c r="E27" s="24"/>
      <c r="F27" s="26"/>
      <c r="G27" s="27"/>
    </row>
    <row r="28" spans="1:7" x14ac:dyDescent="0.25">
      <c r="A28" s="9" t="s">
        <v>41</v>
      </c>
      <c r="B28" s="14" t="s">
        <v>42</v>
      </c>
      <c r="C28" s="10" t="s">
        <v>43</v>
      </c>
      <c r="D28" s="18">
        <v>196</v>
      </c>
      <c r="E28" s="10">
        <v>3221</v>
      </c>
      <c r="F28" s="9" t="s">
        <v>34</v>
      </c>
      <c r="G28" s="28" t="s">
        <v>14</v>
      </c>
    </row>
    <row r="29" spans="1:7" x14ac:dyDescent="0.25">
      <c r="A29" s="9"/>
      <c r="B29" s="14"/>
      <c r="C29" s="10"/>
      <c r="D29" s="18">
        <v>516.61</v>
      </c>
      <c r="E29" s="10">
        <v>4221</v>
      </c>
      <c r="F29" s="9" t="s">
        <v>44</v>
      </c>
      <c r="G29" s="29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SUM(D28:D29)</f>
        <v>712.61</v>
      </c>
      <c r="E30" s="24"/>
      <c r="F30" s="26"/>
      <c r="G30" s="27"/>
    </row>
    <row r="31" spans="1:7" x14ac:dyDescent="0.25">
      <c r="A31" s="9" t="s">
        <v>45</v>
      </c>
      <c r="B31" s="14" t="s">
        <v>46</v>
      </c>
      <c r="C31" s="10" t="s">
        <v>13</v>
      </c>
      <c r="D31" s="18">
        <v>10.62</v>
      </c>
      <c r="E31" s="10">
        <v>3233</v>
      </c>
      <c r="F31" s="9" t="s">
        <v>47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10.62</v>
      </c>
      <c r="E32" s="24"/>
      <c r="F32" s="26"/>
      <c r="G32" s="27"/>
    </row>
    <row r="33" spans="1:7" x14ac:dyDescent="0.25">
      <c r="A33" s="9" t="s">
        <v>48</v>
      </c>
      <c r="B33" s="14" t="s">
        <v>49</v>
      </c>
      <c r="C33" s="10" t="s">
        <v>37</v>
      </c>
      <c r="D33" s="18">
        <v>94.79</v>
      </c>
      <c r="E33" s="10">
        <v>3222</v>
      </c>
      <c r="F33" s="9" t="s">
        <v>28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94.79</v>
      </c>
      <c r="E34" s="24"/>
      <c r="F34" s="26"/>
      <c r="G34" s="27"/>
    </row>
    <row r="35" spans="1:7" x14ac:dyDescent="0.25">
      <c r="A35" s="9" t="s">
        <v>50</v>
      </c>
      <c r="B35" s="14" t="s">
        <v>51</v>
      </c>
      <c r="C35" s="10" t="s">
        <v>52</v>
      </c>
      <c r="D35" s="18">
        <v>400</v>
      </c>
      <c r="E35" s="10">
        <v>3225</v>
      </c>
      <c r="F35" s="9" t="s">
        <v>53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400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27</v>
      </c>
      <c r="D37" s="18">
        <v>4.84</v>
      </c>
      <c r="E37" s="10">
        <v>3234</v>
      </c>
      <c r="F37" s="9" t="s">
        <v>56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4.84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43</v>
      </c>
      <c r="D39" s="18">
        <v>91.25</v>
      </c>
      <c r="E39" s="10">
        <v>3234</v>
      </c>
      <c r="F39" s="9" t="s">
        <v>56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91.25</v>
      </c>
      <c r="E40" s="24"/>
      <c r="F40" s="26"/>
      <c r="G40" s="27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743.13</v>
      </c>
      <c r="E41" s="10">
        <v>3231</v>
      </c>
      <c r="F41" s="9" t="s">
        <v>19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743.13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43</v>
      </c>
      <c r="D43" s="18">
        <v>320.14999999999998</v>
      </c>
      <c r="E43" s="10">
        <v>3222</v>
      </c>
      <c r="F43" s="9" t="s">
        <v>28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320.14999999999998</v>
      </c>
      <c r="E44" s="24"/>
      <c r="F44" s="26"/>
      <c r="G44" s="27"/>
    </row>
    <row r="45" spans="1:7" x14ac:dyDescent="0.25">
      <c r="A45" s="9" t="s">
        <v>64</v>
      </c>
      <c r="B45" s="14" t="s">
        <v>65</v>
      </c>
      <c r="C45" s="10" t="s">
        <v>66</v>
      </c>
      <c r="D45" s="18">
        <v>1139.06</v>
      </c>
      <c r="E45" s="10">
        <v>3222</v>
      </c>
      <c r="F45" s="9" t="s">
        <v>28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1139.06</v>
      </c>
      <c r="E46" s="24"/>
      <c r="F46" s="26"/>
      <c r="G46" s="27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277.74</v>
      </c>
      <c r="E47" s="10">
        <v>3223</v>
      </c>
      <c r="F47" s="9" t="s">
        <v>70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277.74</v>
      </c>
      <c r="E48" s="24"/>
      <c r="F48" s="26"/>
      <c r="G48" s="27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1515.06</v>
      </c>
      <c r="E49" s="10">
        <v>3223</v>
      </c>
      <c r="F49" s="9" t="s">
        <v>70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1515.06</v>
      </c>
      <c r="E50" s="24"/>
      <c r="F50" s="26"/>
      <c r="G50" s="27"/>
    </row>
    <row r="51" spans="1:7" x14ac:dyDescent="0.25">
      <c r="A51" s="9" t="s">
        <v>74</v>
      </c>
      <c r="B51" s="14" t="s">
        <v>75</v>
      </c>
      <c r="C51" s="10" t="s">
        <v>13</v>
      </c>
      <c r="D51" s="18">
        <v>214.9</v>
      </c>
      <c r="E51" s="10">
        <v>4241</v>
      </c>
      <c r="F51" s="9" t="s">
        <v>107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214.9</v>
      </c>
      <c r="E52" s="24"/>
      <c r="F52" s="26"/>
      <c r="G52" s="27"/>
    </row>
    <row r="53" spans="1:7" x14ac:dyDescent="0.25">
      <c r="A53" s="9" t="s">
        <v>76</v>
      </c>
      <c r="B53" s="14" t="s">
        <v>77</v>
      </c>
      <c r="C53" s="10" t="s">
        <v>13</v>
      </c>
      <c r="D53" s="18">
        <v>1125</v>
      </c>
      <c r="E53" s="10">
        <v>3225</v>
      </c>
      <c r="F53" s="9" t="s">
        <v>53</v>
      </c>
      <c r="G53" s="28" t="s">
        <v>14</v>
      </c>
    </row>
    <row r="54" spans="1:7" x14ac:dyDescent="0.25">
      <c r="A54" s="9"/>
      <c r="B54" s="14"/>
      <c r="C54" s="10"/>
      <c r="D54" s="18">
        <v>37.5</v>
      </c>
      <c r="E54" s="10">
        <v>3239</v>
      </c>
      <c r="F54" s="9" t="s">
        <v>78</v>
      </c>
      <c r="G54" s="29" t="s">
        <v>14</v>
      </c>
    </row>
    <row r="55" spans="1:7" ht="27" customHeight="1" thickBot="1" x14ac:dyDescent="0.3">
      <c r="A55" s="22" t="s">
        <v>15</v>
      </c>
      <c r="B55" s="23"/>
      <c r="C55" s="24"/>
      <c r="D55" s="25">
        <f>SUM(D53:D54)</f>
        <v>1162.5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37</v>
      </c>
      <c r="D56" s="18">
        <v>94.07</v>
      </c>
      <c r="E56" s="10">
        <v>3224</v>
      </c>
      <c r="F56" s="9" t="s">
        <v>81</v>
      </c>
      <c r="G56" s="28" t="s">
        <v>14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94.07</v>
      </c>
      <c r="E57" s="24"/>
      <c r="F57" s="26"/>
      <c r="G57" s="27"/>
    </row>
    <row r="58" spans="1:7" x14ac:dyDescent="0.25">
      <c r="A58" s="9" t="s">
        <v>82</v>
      </c>
      <c r="B58" s="14" t="s">
        <v>83</v>
      </c>
      <c r="C58" s="10" t="s">
        <v>66</v>
      </c>
      <c r="D58" s="18">
        <v>93.75</v>
      </c>
      <c r="E58" s="10">
        <v>3239</v>
      </c>
      <c r="F58" s="9" t="s">
        <v>78</v>
      </c>
      <c r="G58" s="28" t="s">
        <v>14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93.75</v>
      </c>
      <c r="E59" s="24"/>
      <c r="F59" s="26"/>
      <c r="G59" s="27"/>
    </row>
    <row r="60" spans="1:7" x14ac:dyDescent="0.25">
      <c r="A60" s="9" t="s">
        <v>84</v>
      </c>
      <c r="B60" s="14" t="s">
        <v>85</v>
      </c>
      <c r="C60" s="10" t="s">
        <v>37</v>
      </c>
      <c r="D60" s="18">
        <v>3.21</v>
      </c>
      <c r="E60" s="10">
        <v>3222</v>
      </c>
      <c r="F60" s="9" t="s">
        <v>28</v>
      </c>
      <c r="G60" s="28" t="s">
        <v>14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3.21</v>
      </c>
      <c r="E61" s="24"/>
      <c r="F61" s="26"/>
      <c r="G61" s="27"/>
    </row>
    <row r="62" spans="1:7" x14ac:dyDescent="0.25">
      <c r="A62" s="9" t="s">
        <v>86</v>
      </c>
      <c r="B62" s="14" t="s">
        <v>87</v>
      </c>
      <c r="C62" s="10" t="s">
        <v>13</v>
      </c>
      <c r="D62" s="18">
        <v>1274.1600000000001</v>
      </c>
      <c r="E62" s="10">
        <v>3236</v>
      </c>
      <c r="F62" s="9" t="s">
        <v>88</v>
      </c>
      <c r="G62" s="28" t="s">
        <v>14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1274.1600000000001</v>
      </c>
      <c r="E63" s="24"/>
      <c r="F63" s="26"/>
      <c r="G63" s="27"/>
    </row>
    <row r="64" spans="1:7" x14ac:dyDescent="0.25">
      <c r="A64" s="9" t="s">
        <v>89</v>
      </c>
      <c r="B64" s="14" t="s">
        <v>90</v>
      </c>
      <c r="C64" s="10" t="s">
        <v>66</v>
      </c>
      <c r="D64" s="18">
        <v>6</v>
      </c>
      <c r="E64" s="10">
        <v>3239</v>
      </c>
      <c r="F64" s="9" t="s">
        <v>78</v>
      </c>
      <c r="G64" s="28" t="s">
        <v>14</v>
      </c>
    </row>
    <row r="65" spans="1:7" x14ac:dyDescent="0.25">
      <c r="A65" s="9"/>
      <c r="B65" s="14"/>
      <c r="C65" s="10"/>
      <c r="D65" s="18">
        <v>100.65</v>
      </c>
      <c r="E65" s="10">
        <v>4241</v>
      </c>
      <c r="F65" s="9" t="s">
        <v>107</v>
      </c>
      <c r="G65" s="29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SUM(D64:D65)</f>
        <v>106.65</v>
      </c>
      <c r="E66" s="24"/>
      <c r="F66" s="26"/>
      <c r="G66" s="27"/>
    </row>
    <row r="67" spans="1:7" x14ac:dyDescent="0.25">
      <c r="A67" s="9" t="s">
        <v>91</v>
      </c>
      <c r="B67" s="14" t="s">
        <v>92</v>
      </c>
      <c r="C67" s="10" t="s">
        <v>93</v>
      </c>
      <c r="D67" s="18">
        <v>625</v>
      </c>
      <c r="E67" s="10">
        <v>3231</v>
      </c>
      <c r="F67" s="9" t="s">
        <v>19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625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43</v>
      </c>
      <c r="D69" s="18">
        <v>98.1</v>
      </c>
      <c r="E69" s="10">
        <v>3234</v>
      </c>
      <c r="F69" s="9" t="s">
        <v>56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98.1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98</v>
      </c>
      <c r="D71" s="18">
        <v>28500</v>
      </c>
      <c r="E71" s="10">
        <v>3237</v>
      </c>
      <c r="F71" s="9" t="s">
        <v>99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28500</v>
      </c>
      <c r="E72" s="24"/>
      <c r="F72" s="26"/>
      <c r="G72" s="27"/>
    </row>
    <row r="73" spans="1:7" x14ac:dyDescent="0.25">
      <c r="A73" s="9" t="s">
        <v>100</v>
      </c>
      <c r="B73" s="14" t="s">
        <v>101</v>
      </c>
      <c r="C73" s="10" t="s">
        <v>102</v>
      </c>
      <c r="D73" s="18">
        <v>50</v>
      </c>
      <c r="E73" s="10">
        <v>3299</v>
      </c>
      <c r="F73" s="9" t="s">
        <v>103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50</v>
      </c>
      <c r="E74" s="24"/>
      <c r="F74" s="26"/>
      <c r="G74" s="27"/>
    </row>
    <row r="75" spans="1:7" ht="27" customHeight="1" thickBot="1" x14ac:dyDescent="0.3">
      <c r="A75" s="36" t="s">
        <v>15</v>
      </c>
      <c r="B75" s="14"/>
      <c r="C75" s="10"/>
      <c r="D75" s="37">
        <f>D9+D11+D13+D15+D19+D21+D23+D25+D27+D30+D32+D34+D36+D38+D40+D42+D44+D46+D48+D50+D55+D57+D59+D61+D63+D52+D66+D68+D70+D72+D74</f>
        <v>40564.18</v>
      </c>
      <c r="E75" s="10"/>
      <c r="F75" s="9"/>
      <c r="G75" s="29"/>
    </row>
    <row r="76" spans="1:7" ht="27" customHeight="1" thickBot="1" x14ac:dyDescent="0.3">
      <c r="A76" s="38" t="s">
        <v>109</v>
      </c>
      <c r="B76" s="39"/>
      <c r="C76" s="40"/>
      <c r="D76" s="41"/>
      <c r="E76" s="40"/>
      <c r="F76" s="42"/>
      <c r="G76" s="43"/>
    </row>
    <row r="77" spans="1:7" ht="19.5" customHeight="1" x14ac:dyDescent="0.25">
      <c r="A77" s="36"/>
      <c r="B77" s="14"/>
      <c r="C77" s="10"/>
      <c r="D77" s="45">
        <v>43527.08</v>
      </c>
      <c r="E77" s="10">
        <v>3111</v>
      </c>
      <c r="F77" s="44" t="s">
        <v>110</v>
      </c>
      <c r="G77" s="28" t="s">
        <v>14</v>
      </c>
    </row>
    <row r="78" spans="1:7" x14ac:dyDescent="0.25">
      <c r="A78" s="9"/>
      <c r="B78" s="14"/>
      <c r="C78" s="10"/>
      <c r="D78" s="46">
        <v>702.09</v>
      </c>
      <c r="E78" s="10">
        <v>3113</v>
      </c>
      <c r="F78" s="9" t="s">
        <v>111</v>
      </c>
      <c r="G78" s="29" t="s">
        <v>14</v>
      </c>
    </row>
    <row r="79" spans="1:7" x14ac:dyDescent="0.25">
      <c r="A79" s="9"/>
      <c r="B79" s="14"/>
      <c r="C79" s="10"/>
      <c r="D79" s="46">
        <v>979.72</v>
      </c>
      <c r="E79" s="10">
        <v>3114</v>
      </c>
      <c r="F79" s="9" t="s">
        <v>112</v>
      </c>
      <c r="G79" s="29" t="s">
        <v>14</v>
      </c>
    </row>
    <row r="80" spans="1:7" x14ac:dyDescent="0.25">
      <c r="A80" s="9"/>
      <c r="B80" s="14"/>
      <c r="C80" s="10"/>
      <c r="D80" s="46">
        <v>10700</v>
      </c>
      <c r="E80" s="10">
        <v>3121</v>
      </c>
      <c r="F80" s="9" t="s">
        <v>113</v>
      </c>
      <c r="G80" s="29" t="s">
        <v>14</v>
      </c>
    </row>
    <row r="81" spans="1:7" x14ac:dyDescent="0.25">
      <c r="A81" s="9"/>
      <c r="B81" s="14"/>
      <c r="C81" s="10"/>
      <c r="D81" s="46">
        <v>7035.03</v>
      </c>
      <c r="E81" s="10">
        <v>3132</v>
      </c>
      <c r="F81" s="9" t="s">
        <v>114</v>
      </c>
      <c r="G81" s="29" t="s">
        <v>14</v>
      </c>
    </row>
    <row r="82" spans="1:7" x14ac:dyDescent="0.25">
      <c r="A82" s="9"/>
      <c r="B82" s="14"/>
      <c r="C82" s="10"/>
      <c r="D82" s="46">
        <v>1887.99</v>
      </c>
      <c r="E82" s="10">
        <v>3212</v>
      </c>
      <c r="F82" s="9" t="s">
        <v>104</v>
      </c>
      <c r="G82" s="29" t="s">
        <v>14</v>
      </c>
    </row>
    <row r="83" spans="1:7" x14ac:dyDescent="0.25">
      <c r="A83" s="9"/>
      <c r="B83" s="14"/>
      <c r="C83" s="10"/>
      <c r="D83" s="46">
        <v>168</v>
      </c>
      <c r="E83" s="10">
        <v>3295</v>
      </c>
      <c r="F83" s="9" t="s">
        <v>115</v>
      </c>
      <c r="G83" s="29" t="s">
        <v>14</v>
      </c>
    </row>
    <row r="84" spans="1:7" x14ac:dyDescent="0.25">
      <c r="A84" s="9"/>
      <c r="B84" s="14"/>
      <c r="C84" s="10"/>
      <c r="D84" s="18"/>
      <c r="E84" s="10"/>
      <c r="F84" s="9"/>
      <c r="G84" s="29"/>
    </row>
    <row r="85" spans="1:7" ht="21" customHeight="1" thickBot="1" x14ac:dyDescent="0.3">
      <c r="A85" s="22" t="s">
        <v>15</v>
      </c>
      <c r="B85" s="23"/>
      <c r="C85" s="24"/>
      <c r="D85" s="25">
        <f>D77+D78+D79+D80+D81+D82+D83</f>
        <v>64999.909999999996</v>
      </c>
      <c r="E85" s="24"/>
      <c r="F85" s="26"/>
      <c r="G85" s="27"/>
    </row>
    <row r="86" spans="1:7" ht="15.75" thickBot="1" x14ac:dyDescent="0.3">
      <c r="A86" s="30" t="s">
        <v>105</v>
      </c>
      <c r="B86" s="31"/>
      <c r="C86" s="32"/>
      <c r="D86" s="33">
        <f>D75+D85</f>
        <v>105564.09</v>
      </c>
      <c r="E86" s="32"/>
      <c r="F86" s="34"/>
      <c r="G86" s="35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mergeCells count="1"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2025-01-07T10:58:02Z</dcterms:modified>
</cp:coreProperties>
</file>