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1D655002-2974-43AC-B4DB-702FB3C1D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  <c r="D11" i="1"/>
  <c r="D9" i="1"/>
  <c r="D77" i="1" l="1"/>
  <c r="D65" i="1"/>
</calcChain>
</file>

<file path=xl/sharedStrings.xml><?xml version="1.0" encoding="utf-8"?>
<sst xmlns="http://schemas.openxmlformats.org/spreadsheetml/2006/main" count="204" uniqueCount="109">
  <si>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</si>
  <si>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</si>
  <si>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</si>
  <si>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</si>
  <si>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</si>
  <si>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</si>
  <si>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</si>
  <si>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</si>
  <si>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</si>
  <si>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</si>
  <si>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01.05.2024 Do 31.05.2024</t>
  </si>
  <si>
    <t>Mikromotor, vl. Franjo Kramar</t>
  </si>
  <si>
    <t>98672489302</t>
  </si>
  <si>
    <t>Zlatar</t>
  </si>
  <si>
    <t xml:space="preserve">MATERIJAL I DIJELOVI ZA TEKUĆE I INVESTICIJSKO ODRŽAVANJE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</si>
  <si>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</si>
  <si>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</si>
  <si>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</si>
  <si>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</si>
  <si>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</si>
  <si>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</si>
  <si>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</si>
  <si>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</si>
  <si>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</si>
  <si>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</si>
  <si>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</si>
  <si>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EZEKIEL j.d.o.o.</t>
  </si>
  <si>
    <t>84286361618</t>
  </si>
  <si>
    <t>10340 Vrbovec</t>
  </si>
  <si>
    <t xml:space="preserve">MATERIJAL I SIROVINE                                                                                                                                  </t>
  </si>
  <si>
    <t>Trgocentar d.o.o.</t>
  </si>
  <si>
    <t>84210581427</t>
  </si>
  <si>
    <t>Zabok</t>
  </si>
  <si>
    <t>Hrvatski telekom</t>
  </si>
  <si>
    <t>81793146560</t>
  </si>
  <si>
    <t>OSNOVNA ŠKOLA CESTICA</t>
  </si>
  <si>
    <t>74662493956</t>
  </si>
  <si>
    <t>42208 Cestica</t>
  </si>
  <si>
    <t xml:space="preserve">OSTALE USLUGE                                                                                                                                         </t>
  </si>
  <si>
    <t>OPTIMUS LAB D.O.O.,</t>
  </si>
  <si>
    <t>71981294715</t>
  </si>
  <si>
    <t>ČAKOVEC</t>
  </si>
  <si>
    <t>ORSUS GRUPA D.O.O.</t>
  </si>
  <si>
    <t>691360095857</t>
  </si>
  <si>
    <t>10000 Zagreb</t>
  </si>
  <si>
    <t xml:space="preserve">USLUGE TEKUĆEG I INVESTICIJSKOG ODRŽAVANJA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</si>
  <si>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</si>
  <si>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</si>
  <si>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</si>
  <si>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</si>
  <si>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</si>
  <si>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 xml:space="preserve">UREDSKI MATERIJAL I OSTALI MATERIJALNI RASHODI                                                                                                        </t>
  </si>
  <si>
    <t>NARODNE NOVINE</t>
  </si>
  <si>
    <t>64546066176</t>
  </si>
  <si>
    <t>ZAGREB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</si>
  <si>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</si>
  <si>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</si>
  <si>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</si>
  <si>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</si>
  <si>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</si>
  <si>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</si>
  <si>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Alca Zagreb d.o.o.</t>
  </si>
  <si>
    <t>58353015102</t>
  </si>
  <si>
    <t>V.M.O. OBRT ZA USLUGE ČIŠĆENJA</t>
  </si>
  <si>
    <t>56827856384</t>
  </si>
  <si>
    <t>49282 Konjšćina</t>
  </si>
  <si>
    <t>P.P. Pekara</t>
  </si>
  <si>
    <t>45487700268</t>
  </si>
  <si>
    <t>Konjščina</t>
  </si>
  <si>
    <t>Vindija</t>
  </si>
  <si>
    <t>44138062462</t>
  </si>
  <si>
    <t>Varaždin</t>
  </si>
  <si>
    <t>HEP-PLIN D.O.O.</t>
  </si>
  <si>
    <t>41317489366</t>
  </si>
  <si>
    <t>31000 Osijek</t>
  </si>
  <si>
    <t>Školska knjiga</t>
  </si>
  <si>
    <t>38967655335</t>
  </si>
  <si>
    <t>Prima Pharme, Ljekrana Zlatar</t>
  </si>
  <si>
    <t>282853339387</t>
  </si>
  <si>
    <t>INA INDUSTRIJA NAFTE D.D.</t>
  </si>
  <si>
    <t>2775960625</t>
  </si>
  <si>
    <t>NAKLADA KOSINJ D.O.O.</t>
  </si>
  <si>
    <t>26853748349</t>
  </si>
  <si>
    <t>10040 Zagreb</t>
  </si>
  <si>
    <t>ODVJETNIČKO DRUŠTVO MRAZ, ŠUTI &amp; PARTNERI JAVNO TRGOVAČKO DRUŠTVO</t>
  </si>
  <si>
    <t>11536203794</t>
  </si>
  <si>
    <t xml:space="preserve">INTELEKTUALNE I OSOBNE USLUGE                                                                                                                         </t>
  </si>
  <si>
    <t>Transporti Duktaj d.o.o.</t>
  </si>
  <si>
    <t>10768262052</t>
  </si>
  <si>
    <t>Budniščina</t>
  </si>
  <si>
    <t>Komunalac Konjščina d.o.o</t>
  </si>
  <si>
    <t>04274608715</t>
  </si>
  <si>
    <t>Cvjećarna "Ivančica"- obrt za cvjećarsko-aranžerske usluge</t>
  </si>
  <si>
    <t>-</t>
  </si>
  <si>
    <t>49250 Zlatar</t>
  </si>
  <si>
    <t xml:space="preserve">OSTALI NESPOMENUTI RASHODI POSLOVANJA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</si>
  <si>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</si>
  <si>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Kategorija 1</t>
  </si>
  <si>
    <t>BANKARSKE USLUGE I USLUGE PLATNOG PROMETA</t>
  </si>
  <si>
    <t>Kategorija 2</t>
  </si>
  <si>
    <t>UKUPNO:</t>
  </si>
  <si>
    <t>PLAĆE ZA REDOVAN RAD</t>
  </si>
  <si>
    <t>PLAĆE ZA PREKOVREMENI RAD</t>
  </si>
  <si>
    <t>PLAĆE ZA POSEBNE UVJETE RADA</t>
  </si>
  <si>
    <t>DOPRINOSI ZA OBVEZNO ZDRAVSTVENO OSIGURANJE</t>
  </si>
  <si>
    <t>SLUŽBENA PUTOVANJA</t>
  </si>
  <si>
    <t>OSTALE NAKNADE TROŠKOVA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</si>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</sst>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9" xfId="0" applyFont="1" applyFill="1" applyBorder="1" applyAlignment="1">
      <alignment horizontal="left" vertical="top"/>
    </xf>
    <xf numFmtId="49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right" vertical="top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topLeftCell="A64" zoomScaleNormal="100" workbookViewId="0">
      <selection activeCell="G14" sqref="G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8" t="s">
        <v>97</v>
      </c>
      <c r="B7" s="48"/>
      <c r="C7" s="48"/>
      <c r="D7" s="48"/>
      <c r="E7" s="48"/>
      <c r="F7" s="48"/>
      <c r="G7" s="49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76.37</v>
      </c>
      <c r="E8" s="10">
        <v>3224</v>
      </c>
      <c r="F8" s="9" t="s">
        <v>14</v>
      </c>
      <c r="G8" s="28" t="s">
        <v>15</v>
      </c>
    </row>
    <row r="9" spans="1:7" ht="27" customHeight="1" thickBot="1" x14ac:dyDescent="0.3">
      <c r="A9" s="21" t="s">
        <v>16</v>
      </c>
      <c r="B9" s="22"/>
      <c r="C9" s="23"/>
      <c r="D9" s="24">
        <f>SUM(D8:D8)</f>
        <v>76.37</v>
      </c>
      <c r="E9" s="23"/>
      <c r="F9" s="25"/>
      <c r="G9" s="26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65.88</v>
      </c>
      <c r="E10" s="10">
        <v>3431</v>
      </c>
      <c r="F10" s="9" t="s">
        <v>98</v>
      </c>
      <c r="G10" s="27" t="s">
        <v>15</v>
      </c>
    </row>
    <row r="11" spans="1:7" ht="27" customHeight="1" thickBot="1" x14ac:dyDescent="0.3">
      <c r="A11" s="21" t="s">
        <v>16</v>
      </c>
      <c r="B11" s="22"/>
      <c r="C11" s="23"/>
      <c r="D11" s="24">
        <f>SUM(D10:D10)</f>
        <v>65.88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3.88</v>
      </c>
      <c r="E12" s="10">
        <v>3231</v>
      </c>
      <c r="F12" s="9" t="s">
        <v>22</v>
      </c>
      <c r="G12" s="27" t="s">
        <v>15</v>
      </c>
    </row>
    <row r="13" spans="1:7" ht="27" customHeight="1" thickBot="1" x14ac:dyDescent="0.3">
      <c r="A13" s="21" t="s">
        <v>16</v>
      </c>
      <c r="B13" s="22"/>
      <c r="C13" s="23"/>
      <c r="D13" s="24">
        <f>SUM(D12:D12)</f>
        <v>3.88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1.66</v>
      </c>
      <c r="E14" s="10">
        <v>3238</v>
      </c>
      <c r="F14" s="9" t="s">
        <v>25</v>
      </c>
      <c r="G14" s="27" t="s">
        <v>15</v>
      </c>
    </row>
    <row r="15" spans="1:7" ht="27" customHeight="1" thickBot="1" x14ac:dyDescent="0.3">
      <c r="A15" s="21" t="s">
        <v>16</v>
      </c>
      <c r="B15" s="22"/>
      <c r="C15" s="23"/>
      <c r="D15" s="24">
        <f>SUM(D14:D14)</f>
        <v>1.66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330.81</v>
      </c>
      <c r="E16" s="10">
        <v>3222</v>
      </c>
      <c r="F16" s="9" t="s">
        <v>29</v>
      </c>
      <c r="G16" s="27" t="s">
        <v>15</v>
      </c>
    </row>
    <row r="17" spans="1:7" ht="27" customHeight="1" thickBot="1" x14ac:dyDescent="0.3">
      <c r="A17" s="21" t="s">
        <v>16</v>
      </c>
      <c r="B17" s="22"/>
      <c r="C17" s="23"/>
      <c r="D17" s="24">
        <f>SUM(D16:D16)</f>
        <v>330.81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95.45</v>
      </c>
      <c r="E18" s="10">
        <v>3222</v>
      </c>
      <c r="F18" s="9" t="s">
        <v>29</v>
      </c>
      <c r="G18" s="27" t="s">
        <v>15</v>
      </c>
    </row>
    <row r="19" spans="1:7" x14ac:dyDescent="0.25">
      <c r="A19" s="9"/>
      <c r="B19" s="14"/>
      <c r="C19" s="10"/>
      <c r="D19" s="18">
        <v>1160.32</v>
      </c>
      <c r="E19" s="10">
        <v>3222</v>
      </c>
      <c r="F19" s="9" t="s">
        <v>29</v>
      </c>
      <c r="G19" s="28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SUM(D18:D19)</f>
        <v>1255.77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19</v>
      </c>
      <c r="D21" s="18">
        <v>110.45</v>
      </c>
      <c r="E21" s="10">
        <v>3231</v>
      </c>
      <c r="F21" s="9" t="s">
        <v>22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110.45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20</v>
      </c>
      <c r="E23" s="10">
        <v>3239</v>
      </c>
      <c r="F23" s="9" t="s">
        <v>38</v>
      </c>
      <c r="G23" s="27" t="s">
        <v>15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20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101.25</v>
      </c>
      <c r="E25" s="10">
        <v>3238</v>
      </c>
      <c r="F25" s="9" t="s">
        <v>25</v>
      </c>
      <c r="G25" s="27" t="s">
        <v>15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101.25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512.5</v>
      </c>
      <c r="E27" s="10">
        <v>3232</v>
      </c>
      <c r="F27" s="9" t="s">
        <v>45</v>
      </c>
      <c r="G27" s="27" t="s">
        <v>15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512.5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19</v>
      </c>
      <c r="D29" s="18">
        <v>10.62</v>
      </c>
      <c r="E29" s="10">
        <v>3233</v>
      </c>
      <c r="F29" s="9" t="s">
        <v>48</v>
      </c>
      <c r="G29" s="27" t="s">
        <v>15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10.62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13</v>
      </c>
      <c r="D31" s="18">
        <v>77.36</v>
      </c>
      <c r="E31" s="10">
        <v>3221</v>
      </c>
      <c r="F31" s="9" t="s">
        <v>51</v>
      </c>
      <c r="G31" s="27" t="s">
        <v>15</v>
      </c>
    </row>
    <row r="32" spans="1:7" ht="27" customHeight="1" thickBot="1" x14ac:dyDescent="0.3">
      <c r="A32" s="21" t="s">
        <v>16</v>
      </c>
      <c r="B32" s="22"/>
      <c r="C32" s="23"/>
      <c r="D32" s="24">
        <f>SUM(D31:D31)</f>
        <v>77.36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65.55</v>
      </c>
      <c r="E33" s="10">
        <v>3222</v>
      </c>
      <c r="F33" s="9" t="s">
        <v>29</v>
      </c>
      <c r="G33" s="27" t="s">
        <v>15</v>
      </c>
    </row>
    <row r="34" spans="1:7" ht="27" customHeight="1" thickBot="1" x14ac:dyDescent="0.3">
      <c r="A34" s="21" t="s">
        <v>16</v>
      </c>
      <c r="B34" s="22"/>
      <c r="C34" s="23"/>
      <c r="D34" s="24">
        <f>SUM(D33:D33)</f>
        <v>65.55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19</v>
      </c>
      <c r="D35" s="18">
        <v>196.17</v>
      </c>
      <c r="E35" s="10">
        <v>3223</v>
      </c>
      <c r="F35" s="9" t="s">
        <v>57</v>
      </c>
      <c r="G35" s="27" t="s">
        <v>15</v>
      </c>
    </row>
    <row r="36" spans="1:7" ht="27" customHeight="1" thickBot="1" x14ac:dyDescent="0.3">
      <c r="A36" s="21" t="s">
        <v>16</v>
      </c>
      <c r="B36" s="22"/>
      <c r="C36" s="23"/>
      <c r="D36" s="24">
        <f>SUM(D35:D35)</f>
        <v>196.17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32</v>
      </c>
      <c r="D37" s="18">
        <v>4.32</v>
      </c>
      <c r="E37" s="10">
        <v>3234</v>
      </c>
      <c r="F37" s="9" t="s">
        <v>60</v>
      </c>
      <c r="G37" s="27" t="s">
        <v>15</v>
      </c>
    </row>
    <row r="38" spans="1:7" ht="27" customHeight="1" thickBot="1" x14ac:dyDescent="0.3">
      <c r="A38" s="21" t="s">
        <v>16</v>
      </c>
      <c r="B38" s="22"/>
      <c r="C38" s="23"/>
      <c r="D38" s="24">
        <f>SUM(D37:D37)</f>
        <v>4.32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19</v>
      </c>
      <c r="D39" s="18">
        <v>191.16</v>
      </c>
      <c r="E39" s="10">
        <v>3222</v>
      </c>
      <c r="F39" s="9" t="s">
        <v>29</v>
      </c>
      <c r="G39" s="27" t="s">
        <v>15</v>
      </c>
    </row>
    <row r="40" spans="1:7" ht="27" customHeight="1" thickBot="1" x14ac:dyDescent="0.3">
      <c r="A40" s="21" t="s">
        <v>16</v>
      </c>
      <c r="B40" s="22"/>
      <c r="C40" s="23"/>
      <c r="D40" s="24">
        <f>SUM(D39:D39)</f>
        <v>191.16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400</v>
      </c>
      <c r="E41" s="10">
        <v>3232</v>
      </c>
      <c r="F41" s="9" t="s">
        <v>45</v>
      </c>
      <c r="G41" s="27" t="s">
        <v>15</v>
      </c>
    </row>
    <row r="42" spans="1:7" ht="27" customHeight="1" thickBot="1" x14ac:dyDescent="0.3">
      <c r="A42" s="21" t="s">
        <v>16</v>
      </c>
      <c r="B42" s="22"/>
      <c r="C42" s="23"/>
      <c r="D42" s="24">
        <f>SUM(D41:D41)</f>
        <v>400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418.95</v>
      </c>
      <c r="E43" s="10">
        <v>3222</v>
      </c>
      <c r="F43" s="9" t="s">
        <v>29</v>
      </c>
      <c r="G43" s="27" t="s">
        <v>15</v>
      </c>
    </row>
    <row r="44" spans="1:7" ht="27" customHeight="1" thickBot="1" x14ac:dyDescent="0.3">
      <c r="A44" s="21" t="s">
        <v>16</v>
      </c>
      <c r="B44" s="22"/>
      <c r="C44" s="23"/>
      <c r="D44" s="24">
        <f>SUM(D43:D43)</f>
        <v>418.95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915.92</v>
      </c>
      <c r="E45" s="10">
        <v>3222</v>
      </c>
      <c r="F45" s="9" t="s">
        <v>29</v>
      </c>
      <c r="G45" s="27" t="s">
        <v>15</v>
      </c>
    </row>
    <row r="46" spans="1:7" ht="27" customHeight="1" thickBot="1" x14ac:dyDescent="0.3">
      <c r="A46" s="21" t="s">
        <v>16</v>
      </c>
      <c r="B46" s="22"/>
      <c r="C46" s="23"/>
      <c r="D46" s="24">
        <f>SUM(D45:D45)</f>
        <v>915.92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604.71</v>
      </c>
      <c r="E47" s="10">
        <v>3223</v>
      </c>
      <c r="F47" s="9" t="s">
        <v>57</v>
      </c>
      <c r="G47" s="27" t="s">
        <v>15</v>
      </c>
    </row>
    <row r="48" spans="1:7" ht="27" customHeight="1" thickBot="1" x14ac:dyDescent="0.3">
      <c r="A48" s="21" t="s">
        <v>16</v>
      </c>
      <c r="B48" s="22"/>
      <c r="C48" s="23"/>
      <c r="D48" s="24">
        <f>SUM(D47:D47)</f>
        <v>604.71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19</v>
      </c>
      <c r="D49" s="18">
        <v>44.77</v>
      </c>
      <c r="E49" s="10">
        <v>3221</v>
      </c>
      <c r="F49" s="9" t="s">
        <v>51</v>
      </c>
      <c r="G49" s="27" t="s">
        <v>15</v>
      </c>
    </row>
    <row r="50" spans="1:7" ht="27" customHeight="1" thickBot="1" x14ac:dyDescent="0.3">
      <c r="A50" s="21" t="s">
        <v>16</v>
      </c>
      <c r="B50" s="22"/>
      <c r="C50" s="23"/>
      <c r="D50" s="24">
        <f>SUM(D49:D49)</f>
        <v>44.77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13</v>
      </c>
      <c r="D51" s="18">
        <v>23.46</v>
      </c>
      <c r="E51" s="10">
        <v>3222</v>
      </c>
      <c r="F51" s="9" t="s">
        <v>29</v>
      </c>
      <c r="G51" s="27" t="s">
        <v>15</v>
      </c>
    </row>
    <row r="52" spans="1:7" ht="27" customHeight="1" thickBot="1" x14ac:dyDescent="0.3">
      <c r="A52" s="21" t="s">
        <v>16</v>
      </c>
      <c r="B52" s="22"/>
      <c r="C52" s="23"/>
      <c r="D52" s="24">
        <f>SUM(D51:D51)</f>
        <v>23.46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54</v>
      </c>
      <c r="D53" s="18">
        <v>30</v>
      </c>
      <c r="E53" s="10">
        <v>3223</v>
      </c>
      <c r="F53" s="9" t="s">
        <v>57</v>
      </c>
      <c r="G53" s="27" t="s">
        <v>15</v>
      </c>
    </row>
    <row r="54" spans="1:7" ht="27" customHeight="1" thickBot="1" x14ac:dyDescent="0.3">
      <c r="A54" s="21" t="s">
        <v>16</v>
      </c>
      <c r="B54" s="22"/>
      <c r="C54" s="23"/>
      <c r="D54" s="24">
        <f>SUM(D53:D53)</f>
        <v>30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142.88999999999999</v>
      </c>
      <c r="E55" s="10">
        <v>3221</v>
      </c>
      <c r="F55" s="9" t="s">
        <v>51</v>
      </c>
      <c r="G55" s="27" t="s">
        <v>15</v>
      </c>
    </row>
    <row r="56" spans="1:7" ht="27" customHeight="1" thickBot="1" x14ac:dyDescent="0.3">
      <c r="A56" s="21" t="s">
        <v>16</v>
      </c>
      <c r="B56" s="22"/>
      <c r="C56" s="23"/>
      <c r="D56" s="24">
        <f>SUM(D55:D55)</f>
        <v>142.88999999999999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44</v>
      </c>
      <c r="D57" s="18">
        <v>375</v>
      </c>
      <c r="E57" s="10">
        <v>3237</v>
      </c>
      <c r="F57" s="9" t="s">
        <v>86</v>
      </c>
      <c r="G57" s="27" t="s">
        <v>15</v>
      </c>
    </row>
    <row r="58" spans="1:7" ht="27" customHeight="1" thickBot="1" x14ac:dyDescent="0.3">
      <c r="A58" s="21" t="s">
        <v>16</v>
      </c>
      <c r="B58" s="22"/>
      <c r="C58" s="23"/>
      <c r="D58" s="24">
        <f>SUM(D57:D57)</f>
        <v>375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625</v>
      </c>
      <c r="E59" s="10">
        <v>3231</v>
      </c>
      <c r="F59" s="9" t="s">
        <v>22</v>
      </c>
      <c r="G59" s="27" t="s">
        <v>15</v>
      </c>
    </row>
    <row r="60" spans="1:7" ht="27" customHeight="1" thickBot="1" x14ac:dyDescent="0.3">
      <c r="A60" s="21" t="s">
        <v>16</v>
      </c>
      <c r="B60" s="22"/>
      <c r="C60" s="23"/>
      <c r="D60" s="24">
        <f>SUM(D59:D59)</f>
        <v>625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68</v>
      </c>
      <c r="D61" s="18">
        <v>98.1</v>
      </c>
      <c r="E61" s="10">
        <v>3234</v>
      </c>
      <c r="F61" s="9" t="s">
        <v>60</v>
      </c>
      <c r="G61" s="27" t="s">
        <v>15</v>
      </c>
    </row>
    <row r="62" spans="1:7" ht="27" customHeight="1" thickBot="1" x14ac:dyDescent="0.3">
      <c r="A62" s="21" t="s">
        <v>16</v>
      </c>
      <c r="B62" s="22"/>
      <c r="C62" s="23"/>
      <c r="D62" s="24">
        <f>SUM(D61:D61)</f>
        <v>98.1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20</v>
      </c>
      <c r="E63" s="10">
        <v>3299</v>
      </c>
      <c r="F63" s="9" t="s">
        <v>95</v>
      </c>
      <c r="G63" s="27" t="s">
        <v>15</v>
      </c>
    </row>
    <row r="64" spans="1:7" ht="27" customHeight="1" thickBot="1" x14ac:dyDescent="0.3">
      <c r="A64" s="21" t="s">
        <v>16</v>
      </c>
      <c r="B64" s="22"/>
      <c r="C64" s="23"/>
      <c r="D64" s="24">
        <f>SUM(D63:D63)</f>
        <v>20</v>
      </c>
      <c r="E64" s="23"/>
      <c r="F64" s="25"/>
      <c r="G64" s="26"/>
    </row>
    <row r="65" spans="1:7" ht="27" customHeight="1" thickBot="1" x14ac:dyDescent="0.3">
      <c r="A65" s="32" t="s">
        <v>100</v>
      </c>
      <c r="B65" s="33"/>
      <c r="C65" s="34"/>
      <c r="D65" s="35">
        <f>D9+D11+D13+D15+D17+D20+D22+D24+D26+D28+D30+D32+D34+D36+D38+D40+D42+D44+D46+D48+D50+D52+D54+D56+D58+D60+D62+D64</f>
        <v>6722.5500000000011</v>
      </c>
      <c r="E65" s="34"/>
      <c r="F65" s="36"/>
      <c r="G65" s="28"/>
    </row>
    <row r="66" spans="1:7" ht="27" customHeight="1" thickBot="1" x14ac:dyDescent="0.3">
      <c r="A66" s="37" t="s">
        <v>99</v>
      </c>
      <c r="B66" s="38"/>
      <c r="C66" s="39"/>
      <c r="D66" s="40"/>
      <c r="E66" s="39"/>
      <c r="F66" s="41"/>
      <c r="G66" s="42"/>
    </row>
    <row r="67" spans="1:7" x14ac:dyDescent="0.25">
      <c r="A67" s="9"/>
      <c r="B67" s="14"/>
      <c r="C67" s="10"/>
      <c r="D67" s="18">
        <v>44095.12</v>
      </c>
      <c r="E67" s="10">
        <v>3111</v>
      </c>
      <c r="F67" s="43" t="s">
        <v>101</v>
      </c>
      <c r="G67" s="27" t="s">
        <v>15</v>
      </c>
    </row>
    <row r="68" spans="1:7" x14ac:dyDescent="0.25">
      <c r="A68" s="9"/>
      <c r="B68" s="14"/>
      <c r="C68" s="10"/>
      <c r="D68" s="18">
        <v>893.77</v>
      </c>
      <c r="E68" s="10">
        <v>3113</v>
      </c>
      <c r="F68" s="36" t="s">
        <v>102</v>
      </c>
      <c r="G68" s="28" t="s">
        <v>15</v>
      </c>
    </row>
    <row r="69" spans="1:7" x14ac:dyDescent="0.25">
      <c r="A69" s="9"/>
      <c r="B69" s="14"/>
      <c r="C69" s="10"/>
      <c r="D69" s="18">
        <v>796.58</v>
      </c>
      <c r="E69" s="10">
        <v>3114</v>
      </c>
      <c r="F69" s="36" t="s">
        <v>103</v>
      </c>
      <c r="G69" s="28" t="s">
        <v>15</v>
      </c>
    </row>
    <row r="70" spans="1:7" x14ac:dyDescent="0.25">
      <c r="A70" s="9"/>
      <c r="B70" s="14"/>
      <c r="C70" s="10"/>
      <c r="D70" s="18">
        <v>7554.6</v>
      </c>
      <c r="E70" s="10">
        <v>3132</v>
      </c>
      <c r="F70" s="36" t="s">
        <v>104</v>
      </c>
      <c r="G70" s="28" t="s">
        <v>15</v>
      </c>
    </row>
    <row r="71" spans="1:7" x14ac:dyDescent="0.25">
      <c r="A71" s="9"/>
      <c r="B71" s="14"/>
      <c r="C71" s="10"/>
      <c r="D71" s="18">
        <v>206.08</v>
      </c>
      <c r="E71" s="10">
        <v>3211</v>
      </c>
      <c r="F71" s="36" t="s">
        <v>105</v>
      </c>
      <c r="G71" s="28" t="s">
        <v>15</v>
      </c>
    </row>
    <row r="72" spans="1:7" x14ac:dyDescent="0.25">
      <c r="A72" s="9"/>
      <c r="B72" s="14"/>
      <c r="C72" s="10"/>
      <c r="D72" s="18">
        <v>2148.39</v>
      </c>
      <c r="E72" s="10">
        <v>3212</v>
      </c>
      <c r="F72" s="36" t="s">
        <v>96</v>
      </c>
      <c r="G72" s="28" t="s">
        <v>15</v>
      </c>
    </row>
    <row r="73" spans="1:7" x14ac:dyDescent="0.25">
      <c r="A73" s="9"/>
      <c r="B73" s="14"/>
      <c r="C73" s="10"/>
      <c r="D73" s="18">
        <v>69</v>
      </c>
      <c r="E73" s="10">
        <v>3214</v>
      </c>
      <c r="F73" s="36" t="s">
        <v>106</v>
      </c>
      <c r="G73" s="28" t="s">
        <v>15</v>
      </c>
    </row>
    <row r="74" spans="1:7" x14ac:dyDescent="0.25">
      <c r="A74" s="9"/>
      <c r="B74" s="14"/>
      <c r="C74" s="10"/>
      <c r="D74" s="18">
        <v>116.76</v>
      </c>
      <c r="E74" s="10">
        <v>3237</v>
      </c>
      <c r="F74" s="36" t="s">
        <v>86</v>
      </c>
      <c r="G74" s="28" t="s">
        <v>15</v>
      </c>
    </row>
    <row r="75" spans="1:7" x14ac:dyDescent="0.25">
      <c r="A75" s="9"/>
      <c r="B75" s="14"/>
      <c r="C75" s="10"/>
      <c r="D75" s="18">
        <v>168</v>
      </c>
      <c r="E75" s="10">
        <v>3295</v>
      </c>
      <c r="F75" s="36" t="s">
        <v>107</v>
      </c>
      <c r="G75" s="28" t="s">
        <v>15</v>
      </c>
    </row>
    <row r="76" spans="1:7" ht="21" customHeight="1" thickBot="1" x14ac:dyDescent="0.3">
      <c r="A76" s="21" t="s">
        <v>100</v>
      </c>
      <c r="B76" s="22"/>
      <c r="C76" s="23"/>
      <c r="D76" s="24">
        <f>SUM(D67:D75)</f>
        <v>56048.3</v>
      </c>
      <c r="E76" s="23"/>
      <c r="F76" s="25"/>
      <c r="G76" s="26"/>
    </row>
    <row r="77" spans="1:7" ht="16.5" thickBot="1" x14ac:dyDescent="0.3">
      <c r="A77" s="44" t="s">
        <v>108</v>
      </c>
      <c r="B77" s="45"/>
      <c r="C77" s="46"/>
      <c r="D77" s="47">
        <f>SUM(D9,D11,D13,D15,D17,D20,D22,D24,D26,D28,D30,D32,D34,D36,D38,D40,D42,D44,D46,D48,D50,D52,D54,D56,D58,D60,D62,D64,D76)</f>
        <v>62770.850000000006</v>
      </c>
      <c r="E77" s="29"/>
      <c r="F77" s="30"/>
      <c r="G77" s="31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mergeCells count="2">
    <mergeCell ref="A7:G7"/>
    <mergeCell ref="F66:G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2024-06-05T08:26:11Z</dcterms:modified>
</cp:coreProperties>
</file>