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orisnik\Desktop\2024\Transparentnost sredstava 2024\"/>
    </mc:Choice>
  </mc:AlternateContent>
  <xr:revisionPtr revIDLastSave="0" documentId="13_ncr:1_{084DA528-ABB7-4AF4-9ED0-CE44D23722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1" l="1"/>
  <c r="D71" i="1"/>
  <c r="D73" i="1"/>
  <c r="D77" i="1"/>
  <c r="D79" i="1"/>
  <c r="D82" i="1" l="1"/>
  <c r="D70" i="1"/>
  <c r="D68" i="1"/>
  <c r="D66" i="1"/>
  <c r="D63" i="1"/>
  <c r="D61" i="1"/>
  <c r="D59" i="1"/>
  <c r="D56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0" i="1"/>
  <c r="D18" i="1"/>
  <c r="D16" i="1"/>
  <c r="D14" i="1"/>
  <c r="D11" i="1"/>
  <c r="D9" i="1"/>
</calcChain>
</file>

<file path=xl/sharedStrings.xml><?xml version="1.0" encoding="utf-8"?>
<sst xmlns="http://schemas.openxmlformats.org/spreadsheetml/2006/main" count="171" uniqueCount="106">
  <si>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</si>
  <si>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</si>
  <si>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</si>
  <si>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</si>
  <si>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</si>
  <si>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</si>
  <si>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</si>
  <si>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</si>
  <si>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</si>
  <si>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HUROŠ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</si>
  <si>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</si>
  <si>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</si>
  <si>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</si>
  <si>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Ukupno:</t>
  </si>
  <si>
    <t>MAT, obrt za poduku</t>
  </si>
  <si>
    <t>96946541215</t>
  </si>
  <si>
    <t>10000 Zagreb</t>
  </si>
  <si>
    <t xml:space="preserve">OSTALE USLUGE                                                                                                                                         </t>
  </si>
  <si>
    <t>PROFIL KLETT</t>
  </si>
  <si>
    <t>95803232921</t>
  </si>
  <si>
    <t>ZAGREB</t>
  </si>
  <si>
    <t xml:space="preserve">MATERIJAL I SIROVINE                                                                                                                                  </t>
  </si>
  <si>
    <t xml:space="preserve">NAKNADE GRAĐANIMA I KUĆANSTVIMA U NARAVI                                                                                                              </t>
  </si>
  <si>
    <t>Zagrebačka banka</t>
  </si>
  <si>
    <t>92963223473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</si>
  <si>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</si>
  <si>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</si>
  <si>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</si>
  <si>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</si>
  <si>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</si>
  <si>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</si>
  <si>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</si>
  <si>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</si>
  <si>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</si>
  <si>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Hrvatski telekom</t>
  </si>
  <si>
    <t>81793146560</t>
  </si>
  <si>
    <t>Kovačić konzalting d.o.o.</t>
  </si>
  <si>
    <t>79608058419</t>
  </si>
  <si>
    <t>Trogir</t>
  </si>
  <si>
    <t xml:space="preserve">UREDSKI MATERIJAL I OSTALI MATERIJALNI RASHODI                                                                                                        </t>
  </si>
  <si>
    <t>HZOS</t>
  </si>
  <si>
    <t>78661516143</t>
  </si>
  <si>
    <t>Klemar d.o.o.</t>
  </si>
  <si>
    <t>73378812527</t>
  </si>
  <si>
    <t>Zlatar</t>
  </si>
  <si>
    <t>OPTIMUS LAB D.O.O.,</t>
  </si>
  <si>
    <t>71981294715</t>
  </si>
  <si>
    <t>ČAKOVEC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</si>
  <si>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</si>
  <si>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</si>
  <si>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</si>
  <si>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Tintilin d.o.o.</t>
  </si>
  <si>
    <t>67188623634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</si>
  <si>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</si>
  <si>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</si>
  <si>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</si>
  <si>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</si>
  <si>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</si>
  <si>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</si>
  <si>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</si>
  <si>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</si>
  <si>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</si>
  <si>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</si>
  <si>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Alca Zagreb d.o.o.</t>
  </si>
  <si>
    <t>58353015102</t>
  </si>
  <si>
    <t>P.P. Pekara</t>
  </si>
  <si>
    <t>45487700268</t>
  </si>
  <si>
    <t>Konjščina</t>
  </si>
  <si>
    <t>Vindija</t>
  </si>
  <si>
    <t>44138062462</t>
  </si>
  <si>
    <t>Varaždin</t>
  </si>
  <si>
    <t>HEP-PLIN D.O.O.</t>
  </si>
  <si>
    <t>41317489366</t>
  </si>
  <si>
    <t>31000 Osijek</t>
  </si>
  <si>
    <t>Školska knjiga</t>
  </si>
  <si>
    <t>38967655335</t>
  </si>
  <si>
    <t>Preis-super, d.o.o.</t>
  </si>
  <si>
    <t>34703825125</t>
  </si>
  <si>
    <t xml:space="preserve">MATERIJAL I DIJELOVI ZA TEKUĆE I INVESTICIJSKO ODRŽAVANJE                                                                                             </t>
  </si>
  <si>
    <t>Međimurje-plin d.o.o.</t>
  </si>
  <si>
    <t>29035933600</t>
  </si>
  <si>
    <t>Čakovec</t>
  </si>
  <si>
    <t xml:space="preserve">OSTALI NESPOMENUTI RASHODI POSLOVANJA                                                                                                                 </t>
  </si>
  <si>
    <t>Floa d.o.o.</t>
  </si>
  <si>
    <t>28753835270</t>
  </si>
  <si>
    <t>Alfa d.d.</t>
  </si>
  <si>
    <t>07189160632</t>
  </si>
  <si>
    <t>Komunalac Konjščina d.o.o</t>
  </si>
  <si>
    <t>04274608715</t>
  </si>
  <si>
    <t>Bravalis d.o.o.</t>
  </si>
  <si>
    <t>Donja Selnica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</si>
  <si>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</si>
  <si>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</si>
  <si>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</si>
  <si>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</si>
  <si>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55086479613</t>
  </si>
  <si>
    <t>Kategorija 1</t>
  </si>
  <si>
    <t>PLAĆE ZA PREKOVREMENI RAD</t>
  </si>
  <si>
    <t>PLAĆA ZA POSEBNE UVJETE RADA</t>
  </si>
  <si>
    <t>DOPRINOSI ZA OBVEZNO ZDRAVSTVENO OSIGURANJE</t>
  </si>
  <si>
    <t>OSTALE NAKNADE TROŠKOVA ZAPOSLENIMA</t>
  </si>
  <si>
    <t>PRISTOJBE I NAKNADE</t>
  </si>
  <si>
    <t>OSTALI RASHODI ZA ZAPOSLENE</t>
  </si>
  <si>
    <t>Kategorija 2</t>
  </si>
  <si>
    <t>Isplata Sredstava Za Razdoblje: 01.02.2024 Do 29.02.2024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</si>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</sst>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9"/>
  <sheetViews>
    <sheetView tabSelected="1" topLeftCell="A51" zoomScale="87" zoomScaleNormal="87" workbookViewId="0">
      <selection activeCell="K16" sqref="K1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104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25.5" customHeight="1" thickTop="1" thickBot="1" x14ac:dyDescent="0.3">
      <c r="A7" s="33" t="s">
        <v>96</v>
      </c>
      <c r="B7" s="34"/>
      <c r="C7" s="34"/>
      <c r="D7" s="34"/>
      <c r="E7" s="34"/>
      <c r="F7" s="35"/>
    </row>
    <row r="8" spans="1:6" ht="15.75" thickTop="1" x14ac:dyDescent="0.25">
      <c r="A8" s="9" t="s">
        <v>9</v>
      </c>
      <c r="B8" s="14" t="s">
        <v>10</v>
      </c>
      <c r="C8" s="10" t="s">
        <v>11</v>
      </c>
      <c r="D8" s="18">
        <v>53.09</v>
      </c>
      <c r="E8" s="10">
        <v>3294</v>
      </c>
      <c r="F8" s="27" t="s">
        <v>12</v>
      </c>
    </row>
    <row r="9" spans="1:6" ht="27" customHeight="1" thickBot="1" x14ac:dyDescent="0.3">
      <c r="A9" s="21" t="s">
        <v>13</v>
      </c>
      <c r="B9" s="22"/>
      <c r="C9" s="23"/>
      <c r="D9" s="24">
        <f>SUM(D8:D8)</f>
        <v>53.09</v>
      </c>
      <c r="E9" s="23"/>
      <c r="F9" s="25"/>
    </row>
    <row r="10" spans="1:6" x14ac:dyDescent="0.25">
      <c r="A10" s="9" t="s">
        <v>14</v>
      </c>
      <c r="B10" s="14" t="s">
        <v>15</v>
      </c>
      <c r="C10" s="10" t="s">
        <v>16</v>
      </c>
      <c r="D10" s="18">
        <v>7.5</v>
      </c>
      <c r="E10" s="10">
        <v>3239</v>
      </c>
      <c r="F10" s="26" t="s">
        <v>17</v>
      </c>
    </row>
    <row r="11" spans="1:6" ht="27" customHeight="1" thickBot="1" x14ac:dyDescent="0.3">
      <c r="A11" s="21" t="s">
        <v>13</v>
      </c>
      <c r="B11" s="22"/>
      <c r="C11" s="23"/>
      <c r="D11" s="24">
        <f>SUM(D10:D10)</f>
        <v>7.5</v>
      </c>
      <c r="E11" s="23"/>
      <c r="F11" s="25"/>
    </row>
    <row r="12" spans="1:6" x14ac:dyDescent="0.25">
      <c r="A12" s="9" t="s">
        <v>18</v>
      </c>
      <c r="B12" s="14" t="s">
        <v>19</v>
      </c>
      <c r="C12" s="10" t="s">
        <v>20</v>
      </c>
      <c r="D12" s="18">
        <v>32.61</v>
      </c>
      <c r="E12" s="10">
        <v>3222</v>
      </c>
      <c r="F12" s="26" t="s">
        <v>21</v>
      </c>
    </row>
    <row r="13" spans="1:6" x14ac:dyDescent="0.25">
      <c r="A13" s="9"/>
      <c r="B13" s="14"/>
      <c r="C13" s="10"/>
      <c r="D13" s="18">
        <v>50.31</v>
      </c>
      <c r="E13" s="10">
        <v>3722</v>
      </c>
      <c r="F13" s="27" t="s">
        <v>22</v>
      </c>
    </row>
    <row r="14" spans="1:6" ht="27" customHeight="1" thickBot="1" x14ac:dyDescent="0.3">
      <c r="A14" s="21" t="s">
        <v>13</v>
      </c>
      <c r="B14" s="22"/>
      <c r="C14" s="23"/>
      <c r="D14" s="24">
        <f>SUM(D12:D13)</f>
        <v>82.92</v>
      </c>
      <c r="E14" s="23"/>
      <c r="F14" s="25"/>
    </row>
    <row r="15" spans="1:6" x14ac:dyDescent="0.25">
      <c r="A15" s="9" t="s">
        <v>23</v>
      </c>
      <c r="B15" s="14" t="s">
        <v>24</v>
      </c>
      <c r="C15" s="10" t="s">
        <v>11</v>
      </c>
      <c r="D15" s="18">
        <v>43.55</v>
      </c>
      <c r="E15" s="10">
        <v>3431</v>
      </c>
      <c r="F15" s="26" t="s">
        <v>105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43.55</v>
      </c>
      <c r="E16" s="23"/>
      <c r="F16" s="25"/>
    </row>
    <row r="17" spans="1:6" x14ac:dyDescent="0.25">
      <c r="A17" s="9" t="s">
        <v>25</v>
      </c>
      <c r="B17" s="14" t="s">
        <v>26</v>
      </c>
      <c r="C17" s="10" t="s">
        <v>11</v>
      </c>
      <c r="D17" s="18">
        <v>11.5</v>
      </c>
      <c r="E17" s="10">
        <v>3231</v>
      </c>
      <c r="F17" s="26" t="s">
        <v>27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11.5</v>
      </c>
      <c r="E18" s="23"/>
      <c r="F18" s="25"/>
    </row>
    <row r="19" spans="1:6" x14ac:dyDescent="0.25">
      <c r="A19" s="9" t="s">
        <v>28</v>
      </c>
      <c r="B19" s="14" t="s">
        <v>29</v>
      </c>
      <c r="C19" s="10" t="s">
        <v>11</v>
      </c>
      <c r="D19" s="18">
        <v>1.66</v>
      </c>
      <c r="E19" s="10">
        <v>3238</v>
      </c>
      <c r="F19" s="26" t="s">
        <v>30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1.66</v>
      </c>
      <c r="E20" s="23"/>
      <c r="F20" s="25"/>
    </row>
    <row r="21" spans="1:6" x14ac:dyDescent="0.25">
      <c r="A21" s="9" t="s">
        <v>31</v>
      </c>
      <c r="B21" s="14" t="s">
        <v>32</v>
      </c>
      <c r="C21" s="10" t="s">
        <v>33</v>
      </c>
      <c r="D21" s="18">
        <v>51.81</v>
      </c>
      <c r="E21" s="10">
        <v>3222</v>
      </c>
      <c r="F21" s="26" t="s">
        <v>21</v>
      </c>
    </row>
    <row r="22" spans="1:6" x14ac:dyDescent="0.25">
      <c r="A22" s="9"/>
      <c r="B22" s="14"/>
      <c r="C22" s="10"/>
      <c r="D22" s="18">
        <v>207.86</v>
      </c>
      <c r="E22" s="10">
        <v>3222</v>
      </c>
      <c r="F22" s="27" t="s">
        <v>21</v>
      </c>
    </row>
    <row r="23" spans="1:6" x14ac:dyDescent="0.25">
      <c r="A23" s="9"/>
      <c r="B23" s="14"/>
      <c r="C23" s="10"/>
      <c r="D23" s="18">
        <v>1478.43</v>
      </c>
      <c r="E23" s="10">
        <v>3222</v>
      </c>
      <c r="F23" s="27" t="s">
        <v>21</v>
      </c>
    </row>
    <row r="24" spans="1:6" ht="27" customHeight="1" thickBot="1" x14ac:dyDescent="0.3">
      <c r="A24" s="21" t="s">
        <v>13</v>
      </c>
      <c r="B24" s="22"/>
      <c r="C24" s="23"/>
      <c r="D24" s="24">
        <f>SUM(D21:D23)</f>
        <v>1738.1000000000001</v>
      </c>
      <c r="E24" s="23"/>
      <c r="F24" s="25"/>
    </row>
    <row r="25" spans="1:6" x14ac:dyDescent="0.25">
      <c r="A25" s="9" t="s">
        <v>34</v>
      </c>
      <c r="B25" s="14" t="s">
        <v>35</v>
      </c>
      <c r="C25" s="10" t="s">
        <v>11</v>
      </c>
      <c r="D25" s="18">
        <v>115.14</v>
      </c>
      <c r="E25" s="10">
        <v>3231</v>
      </c>
      <c r="F25" s="26" t="s">
        <v>27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115.14</v>
      </c>
      <c r="E26" s="23"/>
      <c r="F26" s="25"/>
    </row>
    <row r="27" spans="1:6" x14ac:dyDescent="0.25">
      <c r="A27" s="9" t="s">
        <v>36</v>
      </c>
      <c r="B27" s="14" t="s">
        <v>37</v>
      </c>
      <c r="C27" s="10" t="s">
        <v>38</v>
      </c>
      <c r="D27" s="18">
        <v>202.48</v>
      </c>
      <c r="E27" s="10">
        <v>3221</v>
      </c>
      <c r="F27" s="26" t="s">
        <v>39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202.48</v>
      </c>
      <c r="E28" s="23"/>
      <c r="F28" s="25"/>
    </row>
    <row r="29" spans="1:6" x14ac:dyDescent="0.25">
      <c r="A29" s="9" t="s">
        <v>40</v>
      </c>
      <c r="B29" s="14" t="s">
        <v>41</v>
      </c>
      <c r="C29" s="10" t="s">
        <v>20</v>
      </c>
      <c r="D29" s="18">
        <v>55</v>
      </c>
      <c r="E29" s="10">
        <v>3294</v>
      </c>
      <c r="F29" s="26" t="s">
        <v>12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55</v>
      </c>
      <c r="E30" s="23"/>
      <c r="F30" s="25"/>
    </row>
    <row r="31" spans="1:6" x14ac:dyDescent="0.25">
      <c r="A31" s="9" t="s">
        <v>42</v>
      </c>
      <c r="B31" s="14" t="s">
        <v>43</v>
      </c>
      <c r="C31" s="10" t="s">
        <v>44</v>
      </c>
      <c r="D31" s="18">
        <v>558.75</v>
      </c>
      <c r="E31" s="10">
        <v>3221</v>
      </c>
      <c r="F31" s="26" t="s">
        <v>39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558.75</v>
      </c>
      <c r="E32" s="23"/>
      <c r="F32" s="25"/>
    </row>
    <row r="33" spans="1:6" x14ac:dyDescent="0.25">
      <c r="A33" s="9" t="s">
        <v>45</v>
      </c>
      <c r="B33" s="14" t="s">
        <v>46</v>
      </c>
      <c r="C33" s="10" t="s">
        <v>47</v>
      </c>
      <c r="D33" s="18">
        <v>101.25</v>
      </c>
      <c r="E33" s="10">
        <v>3238</v>
      </c>
      <c r="F33" s="26" t="s">
        <v>30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101.25</v>
      </c>
      <c r="E34" s="23"/>
      <c r="F34" s="25"/>
    </row>
    <row r="35" spans="1:6" x14ac:dyDescent="0.25">
      <c r="A35" s="9" t="s">
        <v>48</v>
      </c>
      <c r="B35" s="14" t="s">
        <v>49</v>
      </c>
      <c r="C35" s="10" t="s">
        <v>11</v>
      </c>
      <c r="D35" s="18">
        <v>10.62</v>
      </c>
      <c r="E35" s="10">
        <v>3233</v>
      </c>
      <c r="F35" s="26" t="s">
        <v>50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10.62</v>
      </c>
      <c r="E36" s="23"/>
      <c r="F36" s="25"/>
    </row>
    <row r="37" spans="1:6" x14ac:dyDescent="0.25">
      <c r="A37" s="9" t="s">
        <v>51</v>
      </c>
      <c r="B37" s="14" t="s">
        <v>52</v>
      </c>
      <c r="C37" s="10" t="s">
        <v>44</v>
      </c>
      <c r="D37" s="18">
        <v>263.68</v>
      </c>
      <c r="E37" s="10">
        <v>3221</v>
      </c>
      <c r="F37" s="26" t="s">
        <v>39</v>
      </c>
    </row>
    <row r="38" spans="1:6" x14ac:dyDescent="0.25">
      <c r="A38" s="9"/>
      <c r="B38" s="14"/>
      <c r="C38" s="10"/>
      <c r="D38" s="18">
        <v>16.82</v>
      </c>
      <c r="E38" s="10">
        <v>3222</v>
      </c>
      <c r="F38" s="27" t="s">
        <v>21</v>
      </c>
    </row>
    <row r="39" spans="1:6" ht="27" customHeight="1" thickBot="1" x14ac:dyDescent="0.3">
      <c r="A39" s="21" t="s">
        <v>13</v>
      </c>
      <c r="B39" s="22"/>
      <c r="C39" s="23"/>
      <c r="D39" s="24">
        <f>SUM(D37:D38)</f>
        <v>280.5</v>
      </c>
      <c r="E39" s="23"/>
      <c r="F39" s="25"/>
    </row>
    <row r="40" spans="1:6" x14ac:dyDescent="0.25">
      <c r="A40" s="9" t="s">
        <v>53</v>
      </c>
      <c r="B40" s="14" t="s">
        <v>54</v>
      </c>
      <c r="C40" s="10" t="s">
        <v>11</v>
      </c>
      <c r="D40" s="18">
        <v>291.04000000000002</v>
      </c>
      <c r="E40" s="10">
        <v>3223</v>
      </c>
      <c r="F40" s="26" t="s">
        <v>55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291.04000000000002</v>
      </c>
      <c r="E41" s="23"/>
      <c r="F41" s="25"/>
    </row>
    <row r="42" spans="1:6" x14ac:dyDescent="0.25">
      <c r="A42" s="9" t="s">
        <v>56</v>
      </c>
      <c r="B42" s="14" t="s">
        <v>57</v>
      </c>
      <c r="C42" s="10" t="s">
        <v>33</v>
      </c>
      <c r="D42" s="18">
        <v>2.25</v>
      </c>
      <c r="E42" s="10">
        <v>3234</v>
      </c>
      <c r="F42" s="26" t="s">
        <v>58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2.25</v>
      </c>
      <c r="E43" s="23"/>
      <c r="F43" s="25"/>
    </row>
    <row r="44" spans="1:6" x14ac:dyDescent="0.25">
      <c r="A44" s="9" t="s">
        <v>59</v>
      </c>
      <c r="B44" s="14" t="s">
        <v>60</v>
      </c>
      <c r="C44" s="10" t="s">
        <v>61</v>
      </c>
      <c r="D44" s="18">
        <v>658.9</v>
      </c>
      <c r="E44" s="10">
        <v>3211</v>
      </c>
      <c r="F44" s="26" t="s">
        <v>62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658.9</v>
      </c>
      <c r="E45" s="23"/>
      <c r="F45" s="25"/>
    </row>
    <row r="46" spans="1:6" x14ac:dyDescent="0.25">
      <c r="A46" s="9" t="s">
        <v>63</v>
      </c>
      <c r="B46" s="14" t="s">
        <v>64</v>
      </c>
      <c r="C46" s="10" t="s">
        <v>11</v>
      </c>
      <c r="D46" s="18">
        <v>172.09</v>
      </c>
      <c r="E46" s="10">
        <v>3222</v>
      </c>
      <c r="F46" s="26" t="s">
        <v>21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172.09</v>
      </c>
      <c r="E47" s="23"/>
      <c r="F47" s="25"/>
    </row>
    <row r="48" spans="1:6" x14ac:dyDescent="0.25">
      <c r="A48" s="9" t="s">
        <v>65</v>
      </c>
      <c r="B48" s="14" t="s">
        <v>66</v>
      </c>
      <c r="C48" s="10" t="s">
        <v>67</v>
      </c>
      <c r="D48" s="18">
        <v>439.83</v>
      </c>
      <c r="E48" s="10">
        <v>3222</v>
      </c>
      <c r="F48" s="26" t="s">
        <v>21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439.83</v>
      </c>
      <c r="E49" s="23"/>
      <c r="F49" s="25"/>
    </row>
    <row r="50" spans="1:6" x14ac:dyDescent="0.25">
      <c r="A50" s="9" t="s">
        <v>68</v>
      </c>
      <c r="B50" s="14" t="s">
        <v>69</v>
      </c>
      <c r="C50" s="10" t="s">
        <v>70</v>
      </c>
      <c r="D50" s="18">
        <v>986.85</v>
      </c>
      <c r="E50" s="10">
        <v>3222</v>
      </c>
      <c r="F50" s="26" t="s">
        <v>21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986.85</v>
      </c>
      <c r="E51" s="23"/>
      <c r="F51" s="25"/>
    </row>
    <row r="52" spans="1:6" x14ac:dyDescent="0.25">
      <c r="A52" s="9" t="s">
        <v>71</v>
      </c>
      <c r="B52" s="14" t="s">
        <v>72</v>
      </c>
      <c r="C52" s="10" t="s">
        <v>73</v>
      </c>
      <c r="D52" s="18">
        <v>2397.91</v>
      </c>
      <c r="E52" s="10">
        <v>3223</v>
      </c>
      <c r="F52" s="26" t="s">
        <v>55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2397.91</v>
      </c>
      <c r="E53" s="23"/>
      <c r="F53" s="25"/>
    </row>
    <row r="54" spans="1:6" x14ac:dyDescent="0.25">
      <c r="A54" s="9" t="s">
        <v>74</v>
      </c>
      <c r="B54" s="14" t="s">
        <v>75</v>
      </c>
      <c r="C54" s="10" t="s">
        <v>11</v>
      </c>
      <c r="D54" s="18">
        <v>187.21</v>
      </c>
      <c r="E54" s="10">
        <v>3222</v>
      </c>
      <c r="F54" s="26" t="s">
        <v>21</v>
      </c>
    </row>
    <row r="55" spans="1:6" x14ac:dyDescent="0.25">
      <c r="A55" s="9"/>
      <c r="B55" s="14"/>
      <c r="C55" s="10"/>
      <c r="D55" s="18">
        <v>15.14</v>
      </c>
      <c r="E55" s="10">
        <v>3722</v>
      </c>
      <c r="F55" s="27" t="s">
        <v>22</v>
      </c>
    </row>
    <row r="56" spans="1:6" ht="27" customHeight="1" thickBot="1" x14ac:dyDescent="0.3">
      <c r="A56" s="21" t="s">
        <v>13</v>
      </c>
      <c r="B56" s="22"/>
      <c r="C56" s="23"/>
      <c r="D56" s="24">
        <f>SUM(D54:D55)</f>
        <v>202.35000000000002</v>
      </c>
      <c r="E56" s="23"/>
      <c r="F56" s="25"/>
    </row>
    <row r="57" spans="1:6" x14ac:dyDescent="0.25">
      <c r="A57" s="9" t="s">
        <v>76</v>
      </c>
      <c r="B57" s="14" t="s">
        <v>77</v>
      </c>
      <c r="C57" s="10" t="s">
        <v>44</v>
      </c>
      <c r="D57" s="18">
        <v>84.2</v>
      </c>
      <c r="E57" s="10">
        <v>3222</v>
      </c>
      <c r="F57" s="26" t="s">
        <v>21</v>
      </c>
    </row>
    <row r="58" spans="1:6" x14ac:dyDescent="0.25">
      <c r="A58" s="9"/>
      <c r="B58" s="14"/>
      <c r="C58" s="10"/>
      <c r="D58" s="18">
        <v>5.54</v>
      </c>
      <c r="E58" s="10">
        <v>3224</v>
      </c>
      <c r="F58" s="27" t="s">
        <v>78</v>
      </c>
    </row>
    <row r="59" spans="1:6" ht="27" customHeight="1" thickBot="1" x14ac:dyDescent="0.3">
      <c r="A59" s="21" t="s">
        <v>13</v>
      </c>
      <c r="B59" s="22"/>
      <c r="C59" s="23"/>
      <c r="D59" s="24">
        <f>SUM(D57:D58)</f>
        <v>89.740000000000009</v>
      </c>
      <c r="E59" s="23"/>
      <c r="F59" s="25"/>
    </row>
    <row r="60" spans="1:6" x14ac:dyDescent="0.25">
      <c r="A60" s="9" t="s">
        <v>79</v>
      </c>
      <c r="B60" s="14" t="s">
        <v>80</v>
      </c>
      <c r="C60" s="10" t="s">
        <v>81</v>
      </c>
      <c r="D60" s="18">
        <v>7.62</v>
      </c>
      <c r="E60" s="10">
        <v>3299</v>
      </c>
      <c r="F60" s="26" t="s">
        <v>82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7.62</v>
      </c>
      <c r="E61" s="23"/>
      <c r="F61" s="25"/>
    </row>
    <row r="62" spans="1:6" x14ac:dyDescent="0.25">
      <c r="A62" s="9" t="s">
        <v>83</v>
      </c>
      <c r="B62" s="14" t="s">
        <v>84</v>
      </c>
      <c r="C62" s="10" t="s">
        <v>70</v>
      </c>
      <c r="D62" s="18">
        <v>93.75</v>
      </c>
      <c r="E62" s="10">
        <v>3239</v>
      </c>
      <c r="F62" s="26" t="s">
        <v>17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93.75</v>
      </c>
      <c r="E63" s="23"/>
      <c r="F63" s="25"/>
    </row>
    <row r="64" spans="1:6" x14ac:dyDescent="0.25">
      <c r="A64" s="9" t="s">
        <v>85</v>
      </c>
      <c r="B64" s="14" t="s">
        <v>86</v>
      </c>
      <c r="C64" s="10" t="s">
        <v>11</v>
      </c>
      <c r="D64" s="18">
        <v>7.98</v>
      </c>
      <c r="E64" s="10">
        <v>3222</v>
      </c>
      <c r="F64" s="26" t="s">
        <v>21</v>
      </c>
    </row>
    <row r="65" spans="1:6" x14ac:dyDescent="0.25">
      <c r="A65" s="9"/>
      <c r="B65" s="14"/>
      <c r="C65" s="10"/>
      <c r="D65" s="18">
        <v>9.42</v>
      </c>
      <c r="E65" s="10">
        <v>3722</v>
      </c>
      <c r="F65" s="27" t="s">
        <v>22</v>
      </c>
    </row>
    <row r="66" spans="1:6" ht="27" customHeight="1" thickBot="1" x14ac:dyDescent="0.3">
      <c r="A66" s="21" t="s">
        <v>13</v>
      </c>
      <c r="B66" s="22"/>
      <c r="C66" s="23"/>
      <c r="D66" s="24">
        <f>SUM(D64:D65)</f>
        <v>17.399999999999999</v>
      </c>
      <c r="E66" s="23"/>
      <c r="F66" s="25"/>
    </row>
    <row r="67" spans="1:6" x14ac:dyDescent="0.25">
      <c r="A67" s="9" t="s">
        <v>87</v>
      </c>
      <c r="B67" s="14" t="s">
        <v>88</v>
      </c>
      <c r="C67" s="10" t="s">
        <v>67</v>
      </c>
      <c r="D67" s="18">
        <v>98.1</v>
      </c>
      <c r="E67" s="10">
        <v>3234</v>
      </c>
      <c r="F67" s="26" t="s">
        <v>58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98.1</v>
      </c>
      <c r="E68" s="23"/>
      <c r="F68" s="25"/>
    </row>
    <row r="69" spans="1:6" x14ac:dyDescent="0.25">
      <c r="A69" s="9" t="s">
        <v>89</v>
      </c>
      <c r="B69" s="14" t="s">
        <v>95</v>
      </c>
      <c r="C69" s="10" t="s">
        <v>90</v>
      </c>
      <c r="D69" s="18">
        <v>384.83</v>
      </c>
      <c r="E69" s="10">
        <v>3231</v>
      </c>
      <c r="F69" s="26" t="s">
        <v>27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384.83</v>
      </c>
      <c r="E70" s="23"/>
      <c r="F70" s="25"/>
    </row>
    <row r="71" spans="1:6" ht="27" customHeight="1" thickBot="1" x14ac:dyDescent="0.3">
      <c r="A71" s="21" t="s">
        <v>13</v>
      </c>
      <c r="B71" s="22"/>
      <c r="C71" s="23"/>
      <c r="D71" s="24">
        <f>D9+D11+D14+D16+D18+D20+D24+D26+D28+D30+D32+D34+D36+D39+D41+D43+D45+D47+D49+D51+D53+D56+D59+D61+D63+D66+D68+D70</f>
        <v>9104.7200000000012</v>
      </c>
      <c r="E71" s="23"/>
      <c r="F71" s="25"/>
    </row>
    <row r="72" spans="1:6" ht="27" customHeight="1" thickBot="1" x14ac:dyDescent="0.3">
      <c r="A72" s="36" t="s">
        <v>103</v>
      </c>
      <c r="B72" s="37"/>
      <c r="C72" s="37"/>
      <c r="D72" s="37"/>
      <c r="E72" s="37"/>
      <c r="F72" s="38"/>
    </row>
    <row r="73" spans="1:6" x14ac:dyDescent="0.25">
      <c r="A73" s="9"/>
      <c r="B73" s="14"/>
      <c r="C73" s="10"/>
      <c r="D73" s="18">
        <f>534.52+35618.09</f>
        <v>36152.609999999993</v>
      </c>
      <c r="E73" s="10">
        <v>3111</v>
      </c>
      <c r="F73" s="27" t="s">
        <v>91</v>
      </c>
    </row>
    <row r="74" spans="1:6" x14ac:dyDescent="0.25">
      <c r="A74" s="9"/>
      <c r="B74" s="14"/>
      <c r="C74" s="10"/>
      <c r="D74" s="18">
        <v>311.08</v>
      </c>
      <c r="E74" s="10">
        <v>3113</v>
      </c>
      <c r="F74" s="27" t="s">
        <v>97</v>
      </c>
    </row>
    <row r="75" spans="1:6" x14ac:dyDescent="0.25">
      <c r="A75" s="9"/>
      <c r="B75" s="14"/>
      <c r="C75" s="10"/>
      <c r="D75" s="18">
        <v>656.12</v>
      </c>
      <c r="E75" s="10">
        <v>3114</v>
      </c>
      <c r="F75" s="27" t="s">
        <v>98</v>
      </c>
    </row>
    <row r="76" spans="1:6" x14ac:dyDescent="0.25">
      <c r="A76" s="9"/>
      <c r="B76" s="14"/>
      <c r="C76" s="10"/>
      <c r="D76" s="18">
        <v>373.29</v>
      </c>
      <c r="E76" s="10">
        <v>3121</v>
      </c>
      <c r="F76" s="27" t="s">
        <v>102</v>
      </c>
    </row>
    <row r="77" spans="1:6" x14ac:dyDescent="0.25">
      <c r="A77" s="9"/>
      <c r="B77" s="14"/>
      <c r="C77" s="10"/>
      <c r="D77" s="18">
        <f>88.2+6036.57+61.59</f>
        <v>6186.36</v>
      </c>
      <c r="E77" s="10">
        <v>3132</v>
      </c>
      <c r="F77" s="27" t="s">
        <v>99</v>
      </c>
    </row>
    <row r="78" spans="1:6" x14ac:dyDescent="0.25">
      <c r="A78" s="9"/>
      <c r="B78" s="14"/>
      <c r="C78" s="10"/>
      <c r="D78" s="18">
        <v>42.5</v>
      </c>
      <c r="E78" s="10">
        <v>3214</v>
      </c>
      <c r="F78" s="27" t="s">
        <v>100</v>
      </c>
    </row>
    <row r="79" spans="1:6" x14ac:dyDescent="0.25">
      <c r="A79" s="9"/>
      <c r="B79" s="14"/>
      <c r="C79" s="10"/>
      <c r="D79" s="18">
        <f>36.29+2202.53</f>
        <v>2238.8200000000002</v>
      </c>
      <c r="E79" s="10">
        <v>3212</v>
      </c>
      <c r="F79" s="27" t="s">
        <v>92</v>
      </c>
    </row>
    <row r="80" spans="1:6" x14ac:dyDescent="0.25">
      <c r="A80" s="9"/>
      <c r="B80" s="14"/>
      <c r="C80" s="10"/>
      <c r="D80" s="18">
        <v>350.28</v>
      </c>
      <c r="E80" s="10">
        <v>3237</v>
      </c>
      <c r="F80" s="27" t="s">
        <v>93</v>
      </c>
    </row>
    <row r="81" spans="1:6" x14ac:dyDescent="0.25">
      <c r="A81" s="9"/>
      <c r="B81" s="14"/>
      <c r="C81" s="10"/>
      <c r="D81" s="18">
        <v>168</v>
      </c>
      <c r="E81" s="10">
        <v>3295</v>
      </c>
      <c r="F81" s="27" t="s">
        <v>101</v>
      </c>
    </row>
    <row r="82" spans="1:6" ht="21" customHeight="1" thickBot="1" x14ac:dyDescent="0.3">
      <c r="A82" s="21" t="s">
        <v>13</v>
      </c>
      <c r="B82" s="22"/>
      <c r="C82" s="23"/>
      <c r="D82" s="24">
        <f>SUM(D73:D81)</f>
        <v>46479.06</v>
      </c>
      <c r="E82" s="23"/>
      <c r="F82" s="25"/>
    </row>
    <row r="83" spans="1:6" ht="15.75" thickBot="1" x14ac:dyDescent="0.3">
      <c r="A83" s="28" t="s">
        <v>94</v>
      </c>
      <c r="B83" s="29"/>
      <c r="C83" s="30"/>
      <c r="D83" s="31">
        <f>D71+D82</f>
        <v>55583.78</v>
      </c>
      <c r="E83" s="30"/>
      <c r="F83" s="32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mergeCells count="2">
    <mergeCell ref="A7:F7"/>
    <mergeCell ref="A72:F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2024-03-07T10:47:18Z</dcterms:modified>
</cp:coreProperties>
</file>